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สวัสดิการต่างๆ\กองทุนสำรองเลี้ยงชีพ\ลูกจ้างคณะแพทยฯ\เปลี่ยนแปลงเงินสะสม\เปลี่ยนแปลงปี 2569\"/>
    </mc:Choice>
  </mc:AlternateContent>
  <xr:revisionPtr revIDLastSave="0" documentId="13_ncr:1_{F3CD39C6-8F94-4C30-8A38-200E1426FB6C}" xr6:coauthVersionLast="36" xr6:coauthVersionMax="36" xr10:uidLastSave="{00000000-0000-0000-0000-000000000000}"/>
  <workbookProtection workbookAlgorithmName="SHA-512" workbookHashValue="YC3STpZ3RGMEc8cWLIp6om31xDgEYddWqxu2RSopG0xO4OQThLi0vp4c2I/+2IyR1/y3RHzyNmaU2Pfyrw2l2Q==" workbookSaltValue="00rAfXz+2NdKYSNLwnG8Bg==" workbookSpinCount="100000" lockStructure="1"/>
  <bookViews>
    <workbookView xWindow="0" yWindow="0" windowWidth="28800" windowHeight="12225" tabRatio="692" firstSheet="1" activeTab="1" xr2:uid="{00000000-000D-0000-FFFF-FFFF00000000}"/>
  </bookViews>
  <sheets>
    <sheet name=" รายชื่อสมาชิกกองทุน ฯ" sheetId="1" state="hidden" r:id="rId1"/>
    <sheet name="มีผล เดือนกรกฎาคม2569" sheetId="2" r:id="rId2"/>
  </sheets>
  <definedNames>
    <definedName name="_xlnm._FilterDatabase" localSheetId="0" hidden="1">' รายชื่อสมาชิกกองทุน ฯ'!$A$2:$U$2</definedName>
    <definedName name="_xlnm.Print_Area" localSheetId="1">'มีผล เดือนกรกฎาคม2569'!$A$1:$J$34</definedName>
    <definedName name="_xlnm.Print_Titles" localSheetId="0">' รายชื่อสมาชิกกองทุน ฯ'!$1:$1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E15" i="2" l="1"/>
  <c r="C7" i="2" l="1"/>
  <c r="D9" i="2" l="1"/>
  <c r="A11" i="2" l="1"/>
  <c r="A13" i="2" l="1"/>
  <c r="F19" i="2" l="1"/>
  <c r="G15" i="2"/>
  <c r="G7" i="2"/>
  <c r="Q4" i="2" l="1"/>
  <c r="L5" i="2"/>
  <c r="V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cln7</author>
  </authors>
  <commentList>
    <comment ref="D2" authorId="0" shapeId="0" xr:uid="{5A14B472-3287-440C-9EA8-4C94E245445E}">
      <text>
        <r>
          <rPr>
            <b/>
            <sz val="2"/>
            <color indexed="81"/>
            <rFont val="Showcard Gothic"/>
            <family val="5"/>
          </rPr>
          <t xml:space="preserve">
</t>
        </r>
        <r>
          <rPr>
            <b/>
            <sz val="12"/>
            <color indexed="81"/>
            <rFont val="Showcard Gothic"/>
            <family val="5"/>
          </rPr>
          <t>ต้องเรียงเลข บัตรประจำตัวประชาชน จากน้อยไปหามากทุกครั้ง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0" shapeId="0" xr:uid="{78A21EE1-8B53-407B-8F78-DFAB942B3538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7026</t>
        </r>
      </text>
    </comment>
    <comment ref="C9" authorId="0" shapeId="0" xr:uid="{045313C2-D248-40C7-951B-811A39DD35C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9DB6DDA7-F8FA-4FF5-A84D-FBC992F27C17}">
      <text>
        <r>
          <rPr>
            <b/>
            <sz val="9"/>
            <color indexed="81"/>
            <rFont val="Tahoma"/>
            <family val="2"/>
          </rPr>
          <t>7178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3D130C2A-85B5-4C04-9318-82105E914FC3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7210</t>
        </r>
      </text>
    </comment>
    <comment ref="H20" authorId="0" shapeId="0" xr:uid="{9D3F42A9-E886-443A-B02A-F7E678878F32}">
      <text>
        <r>
          <rPr>
            <sz val="14"/>
            <color indexed="81"/>
            <rFont val="Angsana New"/>
            <family val="1"/>
          </rPr>
          <t xml:space="preserve">เปลี่ยชื่อ : กิติยา
</t>
        </r>
      </text>
    </comment>
    <comment ref="H22" authorId="0" shapeId="0" xr:uid="{4796B896-292A-499D-AA79-53C586D33371}">
      <text>
        <r>
          <rPr>
            <b/>
            <sz val="10"/>
            <color indexed="81"/>
            <rFont val="Tahoma"/>
            <family val="2"/>
          </rPr>
          <t>เกศนี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" authorId="1" shapeId="0" xr:uid="{BBAF8632-93B1-4069-AD30-6A0855EBD5B8}">
      <text>
        <r>
          <rPr>
            <b/>
            <sz val="9"/>
            <color indexed="81"/>
            <rFont val="Tahoma"/>
            <family val="2"/>
          </rPr>
          <t xml:space="preserve">เลขที่ตำแหน่งเดิม จ 009
เลขตำแหน่งเดิม 7112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 shapeId="0" xr:uid="{7B6A7E68-1FCB-40DC-97E0-C8E91CB8E9EC}">
      <text>
        <r>
          <rPr>
            <b/>
            <sz val="9"/>
            <color indexed="81"/>
            <rFont val="Tahoma"/>
            <family val="2"/>
          </rPr>
          <t>พนักงานเงินรายได้ประเภทประจำ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717B288C-A787-4420-9C55-20D921F1415C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7028</t>
        </r>
      </text>
    </comment>
    <comment ref="C29" authorId="0" shapeId="0" xr:uid="{5CF91377-5D64-4989-9FA8-DF471BF94638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7089</t>
        </r>
      </text>
    </comment>
    <comment ref="C34" authorId="0" shapeId="0" xr:uid="{0DD9CE01-6D3D-47ED-801C-12B01F4FCF16}">
      <text>
        <r>
          <rPr>
            <b/>
            <sz val="10"/>
            <color indexed="81"/>
            <rFont val="Tahoma"/>
            <family val="2"/>
          </rPr>
          <t>7179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K34" authorId="0" shapeId="0" xr:uid="{902C4FA2-019F-4FA7-8965-D49A66E661A7}">
      <text>
        <r>
          <rPr>
            <b/>
            <sz val="10"/>
            <color indexed="81"/>
            <rFont val="Tahoma"/>
            <family val="2"/>
          </rPr>
          <t xml:space="preserve">บรรจุส่วนงาน 
วันที่ 2 กันยายน 2567
</t>
        </r>
      </text>
    </comment>
    <comment ref="C35" authorId="0" shapeId="0" xr:uid="{8E89D062-D9B9-4684-A0DC-B44D975C5761}">
      <text>
        <r>
          <rPr>
            <b/>
            <sz val="9"/>
            <color indexed="81"/>
            <rFont val="Tahoma"/>
            <family val="2"/>
          </rPr>
          <t>7152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 xr:uid="{940D790D-F797-4AB2-B76B-C1FAB369106D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7021</t>
        </r>
      </text>
    </comment>
    <comment ref="I40" authorId="0" shapeId="0" xr:uid="{5F3B3F70-FCEB-4AA7-AE3A-DFC30F9E7C1C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บุญชิต</t>
        </r>
      </text>
    </comment>
    <comment ref="C42" authorId="0" shapeId="0" xr:uid="{69293903-DF66-4A88-B50A-55D1DA685BF0}">
      <text>
        <r>
          <rPr>
            <b/>
            <sz val="9"/>
            <color indexed="81"/>
            <rFont val="Tahoma"/>
            <family val="2"/>
          </rPr>
          <t>7131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 shapeId="0" xr:uid="{FEE61D63-1A16-4D61-82A5-3B63947B2B69}">
      <text>
        <r>
          <rPr>
            <b/>
            <sz val="9"/>
            <color indexed="81"/>
            <rFont val="Tahoma"/>
            <family val="2"/>
          </rPr>
          <t>7192</t>
        </r>
      </text>
    </comment>
    <comment ref="C49" authorId="0" shapeId="0" xr:uid="{0FA0335A-6840-49AF-A4D6-8011D9D90273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7199</t>
        </r>
      </text>
    </comment>
    <comment ref="H52" authorId="0" shapeId="0" xr:uid="{31E341E2-8BBB-4FC2-A845-01131DB392C7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เพียงดาว</t>
        </r>
      </text>
    </comment>
    <comment ref="C54" authorId="0" shapeId="0" xr:uid="{1F8A8FD5-881D-41B5-96C3-3A4F5A6D8BE9}">
      <text>
        <r>
          <rPr>
            <sz val="9"/>
            <color indexed="81"/>
            <rFont val="Tahoma"/>
            <family val="2"/>
          </rPr>
          <t xml:space="preserve">7119
</t>
        </r>
      </text>
    </comment>
    <comment ref="C58" authorId="0" shapeId="0" xr:uid="{4F02A5A6-7988-4D5B-84EB-C07207BF32D1}">
      <text>
        <r>
          <rPr>
            <sz val="9"/>
            <color indexed="81"/>
            <rFont val="Tahoma"/>
            <family val="2"/>
          </rPr>
          <t xml:space="preserve">7137
</t>
        </r>
      </text>
    </comment>
    <comment ref="C59" authorId="0" shapeId="0" xr:uid="{562574E1-B659-490A-B384-53AD2747AFBF}">
      <text>
        <r>
          <rPr>
            <b/>
            <sz val="16"/>
            <color indexed="81"/>
            <rFont val="TH SarabunPSK"/>
            <family val="2"/>
          </rPr>
          <t>7123  ผู้ปฏิบัติงานบริหาร
7011  นักวิชาการศึกษา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C61" authorId="0" shapeId="0" xr:uid="{DDAD9482-37D5-4A0D-8E9E-5720975188E3}">
      <text>
        <r>
          <rPr>
            <b/>
            <sz val="9"/>
            <color indexed="81"/>
            <rFont val="Tahoma"/>
            <family val="2"/>
          </rPr>
          <t>user:7133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 xr:uid="{E209468C-D8C5-49EA-86E0-E48F072781C6}">
      <text>
        <r>
          <rPr>
            <b/>
            <sz val="10"/>
            <color indexed="81"/>
            <rFont val="Tahoma"/>
            <family val="2"/>
          </rPr>
          <t>7085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65" authorId="0" shapeId="0" xr:uid="{BBFA9697-2CDA-4E3C-BE94-7806C63A274E}">
      <text>
        <r>
          <rPr>
            <b/>
            <sz val="9"/>
            <color indexed="81"/>
            <rFont val="Tahoma"/>
            <family val="2"/>
          </rPr>
          <t xml:space="preserve">7142
</t>
        </r>
      </text>
    </comment>
    <comment ref="C66" authorId="0" shapeId="0" xr:uid="{58AD0939-08E7-4B2F-8F87-128E00603BB8}">
      <text>
        <r>
          <rPr>
            <b/>
            <sz val="9"/>
            <color indexed="81"/>
            <rFont val="Tahoma"/>
            <family val="2"/>
          </rPr>
          <t>รหัสเดิม : 7003</t>
        </r>
      </text>
    </comment>
    <comment ref="I69" authorId="0" shapeId="0" xr:uid="{5940F87F-8BFF-4FC4-A69E-029BD8D6737B}">
      <text>
        <r>
          <rPr>
            <sz val="9"/>
            <color indexed="81"/>
            <rFont val="Tahoma"/>
            <family val="2"/>
          </rPr>
          <t xml:space="preserve">สกุลเดิม : ดงกระโทก
</t>
        </r>
      </text>
    </comment>
    <comment ref="C70" authorId="0" shapeId="0" xr:uid="{AC41FAAC-F8A5-4EAD-84C1-21424807F25E}">
      <text>
        <r>
          <rPr>
            <b/>
            <sz val="9"/>
            <color indexed="81"/>
            <rFont val="Tahoma"/>
            <family val="2"/>
          </rPr>
          <t xml:space="preserve">7125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 xr:uid="{D88322C4-1A84-41D9-92D4-63DE5F03A6A8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>7127</t>
        </r>
      </text>
    </comment>
    <comment ref="C75" authorId="0" shapeId="0" xr:uid="{B1F92ED3-5A1A-4B14-93EE-C0CC8A2CBE75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7193</t>
        </r>
      </text>
    </comment>
    <comment ref="C88" authorId="0" shapeId="0" xr:uid="{DF9A3011-D619-43E0-8B35-C91C61D771E0}">
      <text>
        <r>
          <rPr>
            <b/>
            <sz val="9"/>
            <color indexed="81"/>
            <rFont val="Tahoma"/>
            <family val="2"/>
          </rPr>
          <t>7050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1" authorId="0" shapeId="0" xr:uid="{11A26FF0-B950-4509-AD25-74383BAE1CD8}">
      <text>
        <r>
          <rPr>
            <sz val="9"/>
            <color indexed="81"/>
            <rFont val="Tahoma"/>
            <family val="2"/>
          </rPr>
          <t xml:space="preserve">7174
</t>
        </r>
      </text>
    </comment>
    <comment ref="C102" authorId="0" shapeId="0" xr:uid="{B966A7F4-A503-43B9-A90F-2A44707516F0}">
      <text>
        <r>
          <rPr>
            <sz val="9"/>
            <color indexed="81"/>
            <rFont val="Tahoma"/>
            <family val="2"/>
          </rPr>
          <t xml:space="preserve">'008/
7189
</t>
        </r>
      </text>
    </comment>
    <comment ref="C103" authorId="0" shapeId="0" xr:uid="{5416D95B-4687-4A45-9F0E-4D1E8F8D4461}">
      <text>
        <r>
          <rPr>
            <b/>
            <sz val="9"/>
            <color indexed="81"/>
            <rFont val="Tahoma"/>
            <family val="2"/>
          </rPr>
          <t xml:space="preserve">7019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6" authorId="0" shapeId="0" xr:uid="{FE922B0D-A6F6-4B8F-B246-027EB75C4D96}">
      <text>
        <r>
          <rPr>
            <b/>
            <sz val="10"/>
            <color indexed="81"/>
            <rFont val="Tahoma"/>
            <family val="2"/>
          </rPr>
          <t>user:7100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I107" authorId="0" shapeId="0" xr:uid="{10060717-80BF-4C2E-A2D6-9D10A6167C7D}">
      <text>
        <r>
          <rPr>
            <sz val="12"/>
            <color indexed="81"/>
            <rFont val="TH Sarabun New"/>
            <family val="2"/>
          </rPr>
          <t>เปลี่ยนสกุล : มังสา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C112" authorId="0" shapeId="0" xr:uid="{7A533152-015A-4879-B868-390E0774349F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7048</t>
        </r>
      </text>
    </comment>
    <comment ref="C114" authorId="0" shapeId="0" xr:uid="{52EDAD66-0BE2-4C41-8FFE-73808585A24E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7185</t>
        </r>
      </text>
    </comment>
    <comment ref="I118" authorId="0" shapeId="0" xr:uid="{D2BE3A54-3E92-498B-8498-383051010270}">
      <text>
        <r>
          <rPr>
            <b/>
            <sz val="9"/>
            <color indexed="81"/>
            <rFont val="Tahoma"/>
            <family val="2"/>
          </rPr>
          <t>นามสกุล : เพ็งทิพย์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1" authorId="0" shapeId="0" xr:uid="{177FD276-302F-4DD5-AC22-D68B86D38AB3}">
      <text>
        <r>
          <rPr>
            <b/>
            <sz val="12"/>
            <color indexed="81"/>
            <rFont val="Tahoma"/>
            <family val="2"/>
          </rPr>
          <t>7176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C123" authorId="0" shapeId="0" xr:uid="{AD48FC54-F7EC-427A-80B7-A238C6DF7800}">
      <text>
        <r>
          <rPr>
            <b/>
            <sz val="9"/>
            <color indexed="81"/>
            <rFont val="Tahoma"/>
            <family val="2"/>
          </rPr>
          <t>7105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4" authorId="0" shapeId="0" xr:uid="{7414F9D7-40ED-4D01-9234-F781DB96AF7B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7156</t>
        </r>
      </text>
    </comment>
    <comment ref="I124" authorId="0" shapeId="0" xr:uid="{AB0309A6-9838-4DC1-AD50-30A639B23199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แสงสะโส</t>
        </r>
      </text>
    </comment>
    <comment ref="C126" authorId="0" shapeId="0" xr:uid="{283F33F9-947E-458F-BD79-13FC730BB495}">
      <text>
        <r>
          <rPr>
            <b/>
            <sz val="9"/>
            <color indexed="81"/>
            <rFont val="Tahoma"/>
            <family val="2"/>
          </rPr>
          <t>user: 7096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0" authorId="0" shapeId="0" xr:uid="{F0AE5CF1-11BB-485A-90C8-FB2120417A12}">
      <text>
        <r>
          <rPr>
            <sz val="9"/>
            <color indexed="81"/>
            <rFont val="Tahoma"/>
            <family val="2"/>
          </rPr>
          <t xml:space="preserve">
7092</t>
        </r>
      </text>
    </comment>
    <comment ref="C134" authorId="0" shapeId="0" xr:uid="{69BB17AA-8925-4B98-AA6A-DFB35E9FAC14}">
      <text>
        <r>
          <rPr>
            <b/>
            <sz val="9"/>
            <color indexed="81"/>
            <rFont val="Tahoma"/>
            <family val="2"/>
          </rPr>
          <t>7057</t>
        </r>
      </text>
    </comment>
    <comment ref="C135" authorId="0" shapeId="0" xr:uid="{3FC1A641-BB92-4674-91F3-D91672F52EDE}">
      <text>
        <r>
          <rPr>
            <sz val="9"/>
            <color indexed="81"/>
            <rFont val="Tahoma"/>
            <family val="2"/>
          </rPr>
          <t xml:space="preserve">
7182
</t>
        </r>
      </text>
    </comment>
    <comment ref="C143" authorId="0" shapeId="0" xr:uid="{3ED89316-7A89-4677-BB73-430C79B44C71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7121</t>
        </r>
      </text>
    </comment>
    <comment ref="C144" authorId="0" shapeId="0" xr:uid="{D1947EC3-A399-4531-9BFF-22C9CB485055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ส่วนเงิน เดิม 60049
เป็น 60036 แทน ปิยะพล วุฒื ป.โท</t>
        </r>
      </text>
    </comment>
    <comment ref="C146" authorId="0" shapeId="0" xr:uid="{F6923FAA-FDCC-45FE-95AD-B458B4E9C6D9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7027</t>
        </r>
      </text>
    </comment>
    <comment ref="C147" authorId="0" shapeId="0" xr:uid="{51ECB392-C56E-437D-BA17-11D32E0C126E}">
      <text>
        <r>
          <rPr>
            <sz val="9"/>
            <color indexed="81"/>
            <rFont val="Tahoma"/>
            <family val="2"/>
          </rPr>
          <t xml:space="preserve">
7122</t>
        </r>
      </text>
    </comment>
    <comment ref="I177" authorId="0" shapeId="0" xr:uid="{752ABCED-AA7A-43C3-A135-6B284F6154EF}">
      <text>
        <r>
          <rPr>
            <sz val="8"/>
            <color indexed="81"/>
            <rFont val="Tahoma"/>
            <family val="2"/>
          </rPr>
          <t>สกุลเดิม : สุภาการณ์ (จดทะเบียนสมรส)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C180" authorId="0" shapeId="0" xr:uid="{42790186-4B1E-4C62-8ED7-9BFE18A2E7BD}">
      <text>
        <r>
          <rPr>
            <sz val="9"/>
            <color indexed="81"/>
            <rFont val="Tahoma"/>
            <family val="2"/>
          </rPr>
          <t xml:space="preserve">
7126</t>
        </r>
      </text>
    </comment>
    <comment ref="C181" authorId="0" shapeId="0" xr:uid="{59C653C3-44A6-4E36-9544-8F51947AB9A7}">
      <text>
        <r>
          <rPr>
            <b/>
            <sz val="9"/>
            <color indexed="81"/>
            <rFont val="Tahoma"/>
            <family val="2"/>
          </rPr>
          <t xml:space="preserve">7172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3" authorId="0" shapeId="0" xr:uid="{5ADF9868-D07F-44AD-B04A-CB24437A1669}">
      <text>
        <r>
          <rPr>
            <b/>
            <sz val="9"/>
            <color indexed="81"/>
            <rFont val="Tahoma"/>
            <family val="2"/>
          </rPr>
          <t>7043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5" authorId="0" shapeId="0" xr:uid="{FB4E4279-1453-4EBC-BA2B-B1BC7E250B92}">
      <text>
        <r>
          <rPr>
            <b/>
            <sz val="9"/>
            <color indexed="81"/>
            <rFont val="Tahoma"/>
            <family val="2"/>
          </rPr>
          <t>เลขที่ตำแหน่งเดิม 7123, 7102</t>
        </r>
      </text>
    </comment>
    <comment ref="C187" authorId="0" shapeId="0" xr:uid="{242A656B-2FB0-4596-9791-F93DDE319909}">
      <text>
        <r>
          <rPr>
            <b/>
            <sz val="9"/>
            <color indexed="81"/>
            <rFont val="Tahoma"/>
            <family val="2"/>
          </rPr>
          <t>จ  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<sst xmlns="http://schemas.openxmlformats.org/spreadsheetml/2006/main" count="1543" uniqueCount="850">
  <si>
    <t>ลำดับที่</t>
  </si>
  <si>
    <t>เลขบัตรประชาชน(รหัสประจำตัวสมาชิก)</t>
  </si>
  <si>
    <t>สังกัดหน่วยงาน</t>
  </si>
  <si>
    <t>สถานภาพ</t>
  </si>
  <si>
    <t>วันเริ่มเป็นสมาชิก</t>
  </si>
  <si>
    <t>วันเริ่มหักเงินสมาชิก</t>
  </si>
  <si>
    <t>1100500350725</t>
  </si>
  <si>
    <t>งานพัฒนาคุณภาพ</t>
  </si>
  <si>
    <t>ลูกจ้างชั่วคราวฯ</t>
  </si>
  <si>
    <t>นางสาว</t>
  </si>
  <si>
    <t xml:space="preserve">นันทวัน </t>
  </si>
  <si>
    <t>อัมภรัตน์</t>
  </si>
  <si>
    <t>1 สิงหาคม 2559</t>
  </si>
  <si>
    <t>1100500955112</t>
  </si>
  <si>
    <t>งานกิจการนักศึกษา</t>
  </si>
  <si>
    <t>พรรณิภา</t>
  </si>
  <si>
    <t>ชวดท่าข้าม</t>
  </si>
  <si>
    <t>1 มกราคม 2560</t>
  </si>
  <si>
    <t>1100501020648</t>
  </si>
  <si>
    <t>งานเทคโนโลยีทางการศึกษา</t>
  </si>
  <si>
    <t>นาย</t>
  </si>
  <si>
    <t>มานันเทพ</t>
  </si>
  <si>
    <t>1 พฤศจิกายน 2560</t>
  </si>
  <si>
    <t>1100800418635</t>
  </si>
  <si>
    <t>อุ้มพร</t>
  </si>
  <si>
    <t>ประคองเดช</t>
  </si>
  <si>
    <t>1 ธันวาคม 2559</t>
  </si>
  <si>
    <t>งานบริหารการวิจัย</t>
  </si>
  <si>
    <t>1 มีนาคม 2560</t>
  </si>
  <si>
    <t>1101400756356</t>
  </si>
  <si>
    <t>งานบริการการศึกษา</t>
  </si>
  <si>
    <t>ดวงเดือน</t>
  </si>
  <si>
    <t>จรัสจินดา</t>
  </si>
  <si>
    <t>1 ตุลาคม 2559</t>
  </si>
  <si>
    <t>สถานวิทยาศาสตร์คลินิก</t>
  </si>
  <si>
    <t>1 มีนาคม 2561</t>
  </si>
  <si>
    <t>งานคลังและพัสดุ</t>
  </si>
  <si>
    <t>1103700403868</t>
  </si>
  <si>
    <t>เบญจพล</t>
  </si>
  <si>
    <t>แตงบัว</t>
  </si>
  <si>
    <t>1 เมษายน 2561</t>
  </si>
  <si>
    <t>1103701020318</t>
  </si>
  <si>
    <t xml:space="preserve">พิชยา  </t>
  </si>
  <si>
    <t>เชี่ยวชาญ</t>
  </si>
  <si>
    <t>1130200090698</t>
  </si>
  <si>
    <t>สุมิตตา</t>
  </si>
  <si>
    <t>แสงเพ็ชร์</t>
  </si>
  <si>
    <t>งานบัณฑิตศึกษา</t>
  </si>
  <si>
    <t>1 กรกฎาคม 2560</t>
  </si>
  <si>
    <t>1130200113248</t>
  </si>
  <si>
    <t>งานนโยบายและแผน</t>
  </si>
  <si>
    <t>ปวีณา</t>
  </si>
  <si>
    <t>น้อยใหม่</t>
  </si>
  <si>
    <t>1 มกราคม 2561</t>
  </si>
  <si>
    <t>1130200128954</t>
  </si>
  <si>
    <t xml:space="preserve">นฤมล </t>
  </si>
  <si>
    <t xml:space="preserve"> ยังอยู่</t>
  </si>
  <si>
    <t>เหมหา</t>
  </si>
  <si>
    <t>1329900452572</t>
  </si>
  <si>
    <t>พิมพ์นภา</t>
  </si>
  <si>
    <t>ร่วมดี</t>
  </si>
  <si>
    <t>สถานวิทยาศาสตร์พรีคลินิก</t>
  </si>
  <si>
    <t>1610700077114</t>
  </si>
  <si>
    <t>หนึ่งธิดา</t>
  </si>
  <si>
    <t>ด้วงศาลเจ้า</t>
  </si>
  <si>
    <t>1700400169934</t>
  </si>
  <si>
    <t xml:space="preserve">รัตน์รวี  </t>
  </si>
  <si>
    <t xml:space="preserve">พวงพันธ์ </t>
  </si>
  <si>
    <t>3130100333102</t>
  </si>
  <si>
    <t>งานบริหารทั่วไป</t>
  </si>
  <si>
    <t>สงคราม</t>
  </si>
  <si>
    <t>พึ่งมั่น</t>
  </si>
  <si>
    <t>3130100352344</t>
  </si>
  <si>
    <t xml:space="preserve">จตุพร </t>
  </si>
  <si>
    <t>ขำศิริ</t>
  </si>
  <si>
    <t>3130200108895</t>
  </si>
  <si>
    <t>นาง</t>
  </si>
  <si>
    <t>กฤษณา</t>
  </si>
  <si>
    <t>แสงเพชร</t>
  </si>
  <si>
    <t>3130200362228</t>
  </si>
  <si>
    <t>ประพันธ์</t>
  </si>
  <si>
    <t>ผันปัญญา</t>
  </si>
  <si>
    <t>012</t>
  </si>
  <si>
    <t>3130200574411</t>
  </si>
  <si>
    <t>สุนทร</t>
  </si>
  <si>
    <t>เนียมบุญเจือ</t>
  </si>
  <si>
    <t>3139900051461</t>
  </si>
  <si>
    <t>พุ่มฉัตร</t>
  </si>
  <si>
    <t>3240300546869</t>
  </si>
  <si>
    <t>ธรรศพงศ์</t>
  </si>
  <si>
    <t>ขำไข่</t>
  </si>
  <si>
    <t>3309700101128</t>
  </si>
  <si>
    <t xml:space="preserve">อาทิตยา  </t>
  </si>
  <si>
    <t>เรืองรุ่งชัยกุล</t>
  </si>
  <si>
    <t>1 พฤษภาคม 2561</t>
  </si>
  <si>
    <t>สมชาย</t>
  </si>
  <si>
    <t>3420100206604</t>
  </si>
  <si>
    <t>สุทิศา</t>
  </si>
  <si>
    <t>ศรีทัศน์</t>
  </si>
  <si>
    <t xml:space="preserve">นางสาว </t>
  </si>
  <si>
    <t>3960400199005</t>
  </si>
  <si>
    <t xml:space="preserve">นิเวศน์  </t>
  </si>
  <si>
    <t>นราทัศน์</t>
  </si>
  <si>
    <t>1 พฤศจิกายน 2548</t>
  </si>
  <si>
    <t>งานบริการสังคม</t>
  </si>
  <si>
    <t xml:space="preserve">รุ่งทิวา  </t>
  </si>
  <si>
    <t>ดวงกมล</t>
  </si>
  <si>
    <t>มูลป้อ</t>
  </si>
  <si>
    <t>1 ตุลาคม 2558</t>
  </si>
  <si>
    <t>1100500421878</t>
  </si>
  <si>
    <t>ประภาภรณ์</t>
  </si>
  <si>
    <t>คล้ายนุช</t>
  </si>
  <si>
    <t>1 มกราคม 2559</t>
  </si>
  <si>
    <t>1101400083335</t>
  </si>
  <si>
    <t>เอกชัย</t>
  </si>
  <si>
    <t>พิกุล</t>
  </si>
  <si>
    <t>1101400165803</t>
  </si>
  <si>
    <t>1101400448244</t>
  </si>
  <si>
    <t>สุภาภรณ์</t>
  </si>
  <si>
    <t>ร้อยเพีย</t>
  </si>
  <si>
    <t>1101400537697</t>
  </si>
  <si>
    <t>กฤษณาบัตร</t>
  </si>
  <si>
    <t>1101400586680</t>
  </si>
  <si>
    <t>ณัฐกา</t>
  </si>
  <si>
    <t>เนตรชัยภูมิ</t>
  </si>
  <si>
    <t>1 มีนาคม 2556</t>
  </si>
  <si>
    <t>1101400771029</t>
  </si>
  <si>
    <t xml:space="preserve">กันยา  </t>
  </si>
  <si>
    <t>คุมมงคล</t>
  </si>
  <si>
    <t>1 พฤศจิกายน 2555</t>
  </si>
  <si>
    <t>1101400953640</t>
  </si>
  <si>
    <t>อัญชลี</t>
  </si>
  <si>
    <t xml:space="preserve">บุสาคร </t>
  </si>
  <si>
    <t>1 ตุลาคม 2557</t>
  </si>
  <si>
    <t>1101500522942</t>
  </si>
  <si>
    <t xml:space="preserve">ยุพา  </t>
  </si>
  <si>
    <t>1 สิงหาคม 2558</t>
  </si>
  <si>
    <t>1102000896194</t>
  </si>
  <si>
    <t>น้ำผึ้ง</t>
  </si>
  <si>
    <t>คงตัน</t>
  </si>
  <si>
    <t>1 กรกฎาคม 2557</t>
  </si>
  <si>
    <t>1 กุมภาพันธ์ 2559</t>
  </si>
  <si>
    <t>1120100045097</t>
  </si>
  <si>
    <t>วรวรรณ</t>
  </si>
  <si>
    <t>แช่มวงษ์</t>
  </si>
  <si>
    <t>1 ธันวาคม 2553</t>
  </si>
  <si>
    <t>1130200001326</t>
  </si>
  <si>
    <t>ธัญชนก</t>
  </si>
  <si>
    <t>แย้มอ่ำ</t>
  </si>
  <si>
    <t>1 มีนาคม 2558</t>
  </si>
  <si>
    <t>รอดแจ่ม</t>
  </si>
  <si>
    <t>1 กันยายน 2553</t>
  </si>
  <si>
    <t>1130200082547</t>
  </si>
  <si>
    <t>ปนัดดา</t>
  </si>
  <si>
    <t>กนก</t>
  </si>
  <si>
    <t>แย้มเพียร</t>
  </si>
  <si>
    <t>1130700051209</t>
  </si>
  <si>
    <t xml:space="preserve">งานบริการสังคม </t>
  </si>
  <si>
    <t>มีนา</t>
  </si>
  <si>
    <t>แป้งทา</t>
  </si>
  <si>
    <t>1139900058060</t>
  </si>
  <si>
    <t>สุนทรี</t>
  </si>
  <si>
    <t>สวนทับทิม</t>
  </si>
  <si>
    <t>1139900068171</t>
  </si>
  <si>
    <t>นาตยา</t>
  </si>
  <si>
    <t>พวงศิลป์</t>
  </si>
  <si>
    <t>1 กรกฎาคม 2558</t>
  </si>
  <si>
    <t>1 พฤศจิกายน 2557</t>
  </si>
  <si>
    <t>1179900227244</t>
  </si>
  <si>
    <t>ภัสสร</t>
  </si>
  <si>
    <t>ทัสสะ</t>
  </si>
  <si>
    <t>1260100056101</t>
  </si>
  <si>
    <t>1 กุมภาพันธ์ 2558</t>
  </si>
  <si>
    <t>1309600035216</t>
  </si>
  <si>
    <t xml:space="preserve">นันทวัน  </t>
  </si>
  <si>
    <t>เนตรฉ่ำ</t>
  </si>
  <si>
    <t>1309800127122</t>
  </si>
  <si>
    <t>สุรีรัตน์</t>
  </si>
  <si>
    <t>แปลงนารถ</t>
  </si>
  <si>
    <t>1 ตุลาคม 2553</t>
  </si>
  <si>
    <t>1331000137070</t>
  </si>
  <si>
    <t>จุฑารัตน์</t>
  </si>
  <si>
    <t>เพ็งแจ่ม</t>
  </si>
  <si>
    <t>1430400016766</t>
  </si>
  <si>
    <t>วิริยา</t>
  </si>
  <si>
    <t>1451500034422</t>
  </si>
  <si>
    <t>วรรณภา</t>
  </si>
  <si>
    <t>บุตรโคตร</t>
  </si>
  <si>
    <t>1 กันยายน 2557</t>
  </si>
  <si>
    <t>1601200061562</t>
  </si>
  <si>
    <t>ดวงพร</t>
  </si>
  <si>
    <t>บุญเพชร</t>
  </si>
  <si>
    <t>1660400008591</t>
  </si>
  <si>
    <t>อุไรรัตน์</t>
  </si>
  <si>
    <t>วงษ์ทองดี</t>
  </si>
  <si>
    <t>1700800039876</t>
  </si>
  <si>
    <t>งานบริหารทรัพยากรมนุษย์</t>
  </si>
  <si>
    <t>คุ้มถนอม</t>
  </si>
  <si>
    <t>1709900127643</t>
  </si>
  <si>
    <t xml:space="preserve">โอภาส  </t>
  </si>
  <si>
    <t>แสงอุทัย</t>
  </si>
  <si>
    <t>1869900057300</t>
  </si>
  <si>
    <t>อรอุมา</t>
  </si>
  <si>
    <t>พิบูลพล</t>
  </si>
  <si>
    <t>2190400016864</t>
  </si>
  <si>
    <t>วิภาพิทย์</t>
  </si>
  <si>
    <t>จิรสินอานันต์</t>
  </si>
  <si>
    <t>ไพลิน</t>
  </si>
  <si>
    <t>สุยะใหม่</t>
  </si>
  <si>
    <t>1 มีนาคม 2554</t>
  </si>
  <si>
    <t>3130700121921</t>
  </si>
  <si>
    <t xml:space="preserve">สิริกาญจน์  </t>
  </si>
  <si>
    <t>ผาสุขจิตต์</t>
  </si>
  <si>
    <t>015</t>
  </si>
  <si>
    <t>3130100352859</t>
  </si>
  <si>
    <t>สุทธิพงษ์</t>
  </si>
  <si>
    <t>ชมบุญ</t>
  </si>
  <si>
    <t>ธรรมทันตา</t>
  </si>
  <si>
    <t>3130200113856</t>
  </si>
  <si>
    <t>บังอร</t>
  </si>
  <si>
    <t>แดงด้วง</t>
  </si>
  <si>
    <t>3130200364018</t>
  </si>
  <si>
    <t>สุจิกา</t>
  </si>
  <si>
    <t>มุขประดับ</t>
  </si>
  <si>
    <t>3130200386755</t>
  </si>
  <si>
    <t xml:space="preserve">บุญส่ง  </t>
  </si>
  <si>
    <t>ลีละชาต</t>
  </si>
  <si>
    <t>013</t>
  </si>
  <si>
    <t>3130200547007</t>
  </si>
  <si>
    <t>3130600238532</t>
  </si>
  <si>
    <t>เดือนรุ่ง</t>
  </si>
  <si>
    <t>เกลี้ยงขาว</t>
  </si>
  <si>
    <t>3130700124164</t>
  </si>
  <si>
    <t>ทวน</t>
  </si>
  <si>
    <t>ทองใบ</t>
  </si>
  <si>
    <t>1 กันยายน 2552</t>
  </si>
  <si>
    <t>016</t>
  </si>
  <si>
    <t>3130700125951</t>
  </si>
  <si>
    <t xml:space="preserve">ชญานันทน์  </t>
  </si>
  <si>
    <t>สุขกำเหนิด</t>
  </si>
  <si>
    <t>3130700144190</t>
  </si>
  <si>
    <t>ณรงค์วิทย์</t>
  </si>
  <si>
    <t>อาคมนันท์</t>
  </si>
  <si>
    <t>คณน</t>
  </si>
  <si>
    <t>เทียนอร่าม</t>
  </si>
  <si>
    <t>1 พฤศจิกายน 2556</t>
  </si>
  <si>
    <t>3140400167569</t>
  </si>
  <si>
    <t>อมรรัตน์</t>
  </si>
  <si>
    <t>ศรีประเสริฐ</t>
  </si>
  <si>
    <t>2 ตุลาคม 2555</t>
  </si>
  <si>
    <t>3140800216915</t>
  </si>
  <si>
    <t>วณิชชา</t>
  </si>
  <si>
    <t>เทราซาว่า</t>
  </si>
  <si>
    <t>3150100038097</t>
  </si>
  <si>
    <t>จันทร์ส่องแสง</t>
  </si>
  <si>
    <t>1 กันยายน 2551</t>
  </si>
  <si>
    <t>3160600088425</t>
  </si>
  <si>
    <t>ประพนธ์</t>
  </si>
  <si>
    <t>อินทร์พรหม</t>
  </si>
  <si>
    <t>3180400299660</t>
  </si>
  <si>
    <t>สุกัญญา</t>
  </si>
  <si>
    <t>รัดทะนี</t>
  </si>
  <si>
    <t>3250600115375</t>
  </si>
  <si>
    <t>3251000289233</t>
  </si>
  <si>
    <t>นิตยา</t>
  </si>
  <si>
    <t>คมเกลี้ยง</t>
  </si>
  <si>
    <t>3260100115929</t>
  </si>
  <si>
    <t>พิมาดา</t>
  </si>
  <si>
    <t>3260400036234</t>
  </si>
  <si>
    <t>ระพีพรรณ</t>
  </si>
  <si>
    <t>ศรเล็ก</t>
  </si>
  <si>
    <t>นันทิกานต์</t>
  </si>
  <si>
    <t>3401600747559</t>
  </si>
  <si>
    <t>อัญญรัตน์</t>
  </si>
  <si>
    <t>ศรีวิจารณ์</t>
  </si>
  <si>
    <t>3450900107376</t>
  </si>
  <si>
    <t xml:space="preserve">นภัสรวี  </t>
  </si>
  <si>
    <t>ลาดหนองขุ่น</t>
  </si>
  <si>
    <t xml:space="preserve">นิภาพร </t>
  </si>
  <si>
    <t>ทิมวังกุ่ม</t>
  </si>
  <si>
    <t>3570101662394</t>
  </si>
  <si>
    <t>พีรญา</t>
  </si>
  <si>
    <t>ผามั่ง</t>
  </si>
  <si>
    <t>3720900342275</t>
  </si>
  <si>
    <t>กฤษดา</t>
  </si>
  <si>
    <t>ทองเชื้อ</t>
  </si>
  <si>
    <t>3729900299319</t>
  </si>
  <si>
    <t>นฤมล</t>
  </si>
  <si>
    <t>ศรีดี</t>
  </si>
  <si>
    <t>1 มีนาคม 2559</t>
  </si>
  <si>
    <t>3740200503047</t>
  </si>
  <si>
    <t>อรุณมาศ</t>
  </si>
  <si>
    <t>เนียมประเสริฐ</t>
  </si>
  <si>
    <t>3801200287956</t>
  </si>
  <si>
    <t>สุวรรณี</t>
  </si>
  <si>
    <t>คล้ายเชียงราก</t>
  </si>
  <si>
    <t>1 ธันวาคม 2550</t>
  </si>
  <si>
    <t>4102200007185</t>
  </si>
  <si>
    <t xml:space="preserve">กีรติกร  </t>
  </si>
  <si>
    <t>นาคเหนือ</t>
  </si>
  <si>
    <t>5550500525311</t>
  </si>
  <si>
    <t>แบบขอเปลี่ยนแปลงอัตราเงินสะสม</t>
  </si>
  <si>
    <t>กองทุนสำรองเลี้ยงชีพ คณะแพทยศาสตร์ มหาวิทยาลัยธรรมศาสตร์</t>
  </si>
  <si>
    <t>วันที่</t>
  </si>
  <si>
    <t>ข้าพเจ้า</t>
  </si>
  <si>
    <t>สังกัด</t>
  </si>
  <si>
    <t>เริ่มเป็นสมาชิกตั้งแต่วันที่</t>
  </si>
  <si>
    <t>ในการขอเพิ่มส่งเงินสะสมจากเดิมร้อยละ</t>
  </si>
  <si>
    <t xml:space="preserve">           </t>
  </si>
  <si>
    <t xml:space="preserve">ดำเนินการเรียบร้อยแล้ว </t>
  </si>
  <si>
    <t>งานดี</t>
  </si>
  <si>
    <t>จริงใจ</t>
  </si>
  <si>
    <t>ใจซื่อ</t>
  </si>
  <si>
    <t>1 มกราคม 2555</t>
  </si>
  <si>
    <t>1000000000000</t>
  </si>
  <si>
    <t>กรุณากรอกข้อมูลในช่อง</t>
  </si>
  <si>
    <t>1 มิถุนายน 2561</t>
  </si>
  <si>
    <t>ไม่ประสงค์เปลี่ยนร้อยละการหัก...</t>
  </si>
  <si>
    <t>กรุณาเลือกความประสงค์การหักเงินสะสม</t>
  </si>
  <si>
    <t>ประสงค์เปลี่ยนร้อยละการหัก...</t>
  </si>
  <si>
    <t>ร้อยละที่ต้องการเปลี่ยน ระบุ</t>
  </si>
  <si>
    <t>ลงชื่อ</t>
  </si>
  <si>
    <t>กรอกเลขประจำตัวประชาชน 13 หลัก</t>
  </si>
  <si>
    <t>เจริญอนันตกุล</t>
  </si>
  <si>
    <t>1129700035228</t>
  </si>
  <si>
    <t>พันอะนันท์</t>
  </si>
  <si>
    <t>1411300141969</t>
  </si>
  <si>
    <t>3520800309367</t>
  </si>
  <si>
    <t>3130700299428</t>
  </si>
  <si>
    <t>1160100287538</t>
  </si>
  <si>
    <t>1119900491499</t>
  </si>
  <si>
    <t>1909800990101</t>
  </si>
  <si>
    <t>1130100003475</t>
  </si>
  <si>
    <t>3130100601573</t>
  </si>
  <si>
    <t>1302000157764</t>
  </si>
  <si>
    <t>1570100092288</t>
  </si>
  <si>
    <t>1100100051275</t>
  </si>
  <si>
    <t>1100501452211</t>
  </si>
  <si>
    <t>3130100331452</t>
  </si>
  <si>
    <t>1129700007887</t>
  </si>
  <si>
    <t>1659900656931</t>
  </si>
  <si>
    <t>1130200164497</t>
  </si>
  <si>
    <t>1330400434623</t>
  </si>
  <si>
    <t>งานโคกสูง</t>
  </si>
  <si>
    <t>เลอศักดิ์</t>
  </si>
  <si>
    <t>ภัสราภรณ์</t>
  </si>
  <si>
    <t>วิแหลม</t>
  </si>
  <si>
    <t>ขวัญข้าว</t>
  </si>
  <si>
    <t xml:space="preserve">แซ่โง้ว </t>
  </si>
  <si>
    <t>ธนพล</t>
  </si>
  <si>
    <t>นิมิตธีรภาพ</t>
  </si>
  <si>
    <t>จุฑามาศ</t>
  </si>
  <si>
    <t>รื่นชาญ</t>
  </si>
  <si>
    <t>วัชรเทพ</t>
  </si>
  <si>
    <t>คำก้อน</t>
  </si>
  <si>
    <t>ปัณณวิชญ์</t>
  </si>
  <si>
    <t>ลักษมีกุลวิทย์</t>
  </si>
  <si>
    <t>ฐิติมา</t>
  </si>
  <si>
    <t>เชื้อพลายเวช</t>
  </si>
  <si>
    <t>กิตติยา</t>
  </si>
  <si>
    <t>ภู่หงสา</t>
  </si>
  <si>
    <t xml:space="preserve">รัชต์พล  </t>
  </si>
  <si>
    <t xml:space="preserve">เกษราภรณ์  </t>
  </si>
  <si>
    <t>วิเศษภัย</t>
  </si>
  <si>
    <t>กมลภัทร</t>
  </si>
  <si>
    <t>บุญมา</t>
  </si>
  <si>
    <t>คณากร</t>
  </si>
  <si>
    <t>วาลิตา</t>
  </si>
  <si>
    <t>พวงจำปา</t>
  </si>
  <si>
    <t xml:space="preserve">จตุภัท </t>
  </si>
  <si>
    <t>1 กรกฎาคม 2561</t>
  </si>
  <si>
    <t>1 กันยายน 2561</t>
  </si>
  <si>
    <t>1 กุมภาพันธ์ 2562</t>
  </si>
  <si>
    <t>1 มีนาคม 2562</t>
  </si>
  <si>
    <t>1 เมษายน 2562</t>
  </si>
  <si>
    <t>ชื่อ</t>
  </si>
  <si>
    <t>สกุล</t>
  </si>
  <si>
    <t>คำนำ</t>
  </si>
  <si>
    <t>1179900317740</t>
  </si>
  <si>
    <t>ธนิดดา</t>
  </si>
  <si>
    <t>ชูเทียน</t>
  </si>
  <si>
    <t>1103700508473</t>
  </si>
  <si>
    <t>ณัฐนรี</t>
  </si>
  <si>
    <t>4 มิถุนายน 2562</t>
  </si>
  <si>
    <t>1450100044314</t>
  </si>
  <si>
    <t>ปานทอง</t>
  </si>
  <si>
    <t>1669900248751</t>
  </si>
  <si>
    <t>น่วมเพ็ง</t>
  </si>
  <si>
    <t>1101200230954</t>
  </si>
  <si>
    <t>ธีรยา</t>
  </si>
  <si>
    <t>มีเพียร</t>
  </si>
  <si>
    <t>โชคชัย</t>
  </si>
  <si>
    <t>จ้อยสาร</t>
  </si>
  <si>
    <t>1100501101621</t>
  </si>
  <si>
    <t>1 พฤศจิกายน 2562</t>
  </si>
  <si>
    <t>1 ธันวาคม 2562</t>
  </si>
  <si>
    <t>1471200270953</t>
  </si>
  <si>
    <t>1102700778470</t>
  </si>
  <si>
    <t>1209601224803</t>
  </si>
  <si>
    <t>1130700001601</t>
  </si>
  <si>
    <t>1130200162419</t>
  </si>
  <si>
    <t>สถานการแพทย์แผนไทยประยุกต์</t>
  </si>
  <si>
    <t>วิจิตรา</t>
  </si>
  <si>
    <t>พลศรีลา</t>
  </si>
  <si>
    <t>สิงห์พัน</t>
  </si>
  <si>
    <t>พนิดา</t>
  </si>
  <si>
    <t>เพ็ชพันธ์</t>
  </si>
  <si>
    <t>ศศิกานต์</t>
  </si>
  <si>
    <t>3 กุมภาพันธ์ 2563</t>
  </si>
  <si>
    <t>1 มีนาคม 2563</t>
  </si>
  <si>
    <t>พนักงานส่วนงานคณะแพทยศาสตร์ (งบพิเศษ)</t>
  </si>
  <si>
    <t>1 สิงหาคม 2563</t>
  </si>
  <si>
    <t>1 กรกฎาคม 2563</t>
  </si>
  <si>
    <t>1139600014318</t>
  </si>
  <si>
    <t>อรุณรัตน์</t>
  </si>
  <si>
    <t>โพธิ์สุวรรณ</t>
  </si>
  <si>
    <t xml:space="preserve">       นักทรัพยากรมนุษย์ปฏิบัติการ</t>
  </si>
  <si>
    <t>สถานเวชศาสตร์ชุมชนและครอบครัว</t>
  </si>
  <si>
    <t>1 มีนาคม 2564</t>
  </si>
  <si>
    <t>1170600154677</t>
  </si>
  <si>
    <t xml:space="preserve">สุกัญญา </t>
  </si>
  <si>
    <t xml:space="preserve"> พลนิกร</t>
  </si>
  <si>
    <t>3250401179608</t>
  </si>
  <si>
    <t>นันท์นภัส</t>
  </si>
  <si>
    <t>แผ่นผา</t>
  </si>
  <si>
    <t>1 เมษายน 2564</t>
  </si>
  <si>
    <t>1 พฤษภาคม 2564</t>
  </si>
  <si>
    <t>ศูนย์วิจัยทางคลินิก (CRC)</t>
  </si>
  <si>
    <t>3750100179329</t>
  </si>
  <si>
    <t>โชตินุช</t>
  </si>
  <si>
    <t>แววเพ็ชร</t>
  </si>
  <si>
    <t>1 มิถุนายน 2564</t>
  </si>
  <si>
    <t xml:space="preserve"> เป็นร้อยละ</t>
  </si>
  <si>
    <t>1 พฤศจิกายน 2564</t>
  </si>
  <si>
    <t>1 ธันวาคม 2564</t>
  </si>
  <si>
    <t>1103701268433</t>
  </si>
  <si>
    <t>สรัญญา</t>
  </si>
  <si>
    <t>1 ตุลาคม 2564</t>
  </si>
  <si>
    <t>1139600014971</t>
  </si>
  <si>
    <t>ถิรภูมิ</t>
  </si>
  <si>
    <t>ถีระพันธ์</t>
  </si>
  <si>
    <t>1104200009533</t>
  </si>
  <si>
    <t>กิรณา</t>
  </si>
  <si>
    <t>อรรถวิเชียร</t>
  </si>
  <si>
    <t>1120100116911</t>
  </si>
  <si>
    <t>ธัญพิชชา</t>
  </si>
  <si>
    <t>เล้าอรุณ</t>
  </si>
  <si>
    <t>1104300096390</t>
  </si>
  <si>
    <t>ภูพานเพชร</t>
  </si>
  <si>
    <t>1539900431808</t>
  </si>
  <si>
    <t>ณัฐดนัย</t>
  </si>
  <si>
    <t>ตรงสกุล</t>
  </si>
  <si>
    <t>1120300077715</t>
  </si>
  <si>
    <t>ณัฐากาญจน์</t>
  </si>
  <si>
    <t>จิตต์กระจ่าง</t>
  </si>
  <si>
    <t>1 กรกฎาคม 2564</t>
  </si>
  <si>
    <t>1100500463911</t>
  </si>
  <si>
    <t>งานบริการสุขภาพ</t>
  </si>
  <si>
    <t>รุญรักษา</t>
  </si>
  <si>
    <t>ชนากานต์</t>
  </si>
  <si>
    <t>จันทร์ภักดี</t>
  </si>
  <si>
    <t>2 พฤษภาคม 2565</t>
  </si>
  <si>
    <t>3120200569914</t>
  </si>
  <si>
    <t xml:space="preserve">จิราภรณ์ </t>
  </si>
  <si>
    <t>สมพงษ์</t>
  </si>
  <si>
    <t>4 กุมภาพันธ์ 2565</t>
  </si>
  <si>
    <t>สุวรรณ์วงค์</t>
  </si>
  <si>
    <t>1100500452595</t>
  </si>
  <si>
    <t>ปรารถนา</t>
  </si>
  <si>
    <t>ทับทิมทอง</t>
  </si>
  <si>
    <t>1 สิงหาคม 2565</t>
  </si>
  <si>
    <t>1101401964033</t>
  </si>
  <si>
    <t>ธันญาดา</t>
  </si>
  <si>
    <t>เลิศดำรงค์เดช</t>
  </si>
  <si>
    <t>1 พฤศจิกายน 2565</t>
  </si>
  <si>
    <t>1104200067738</t>
  </si>
  <si>
    <t>กนกวรรณ</t>
  </si>
  <si>
    <t>พ่วงศร</t>
  </si>
  <si>
    <t>3 ตุลาคม 2565</t>
  </si>
  <si>
    <t>1 ตุลาคม 2565</t>
  </si>
  <si>
    <t>1139900225543</t>
  </si>
  <si>
    <t>นพเดช</t>
  </si>
  <si>
    <t>1430900105857</t>
  </si>
  <si>
    <t>อัจฉราวรรณ</t>
  </si>
  <si>
    <t>พิมพ์ทา</t>
  </si>
  <si>
    <t>6 มิถุนายน 2565</t>
  </si>
  <si>
    <t>ณัฐษา</t>
  </si>
  <si>
    <t>ศรีรักษา</t>
  </si>
  <si>
    <t>8 กรกฎาคม 2565</t>
  </si>
  <si>
    <t>1749900560134</t>
  </si>
  <si>
    <t xml:space="preserve">ณัฐมน  </t>
  </si>
  <si>
    <t>ศิลปทวีวงศ์</t>
  </si>
  <si>
    <t>1 มิถุนายน 2565</t>
  </si>
  <si>
    <t>1839900363168</t>
  </si>
  <si>
    <t>ดวงพชรภรณ์</t>
  </si>
  <si>
    <t>ขวัญเชียร</t>
  </si>
  <si>
    <t>1969900239903</t>
  </si>
  <si>
    <t>สิทธิพล</t>
  </si>
  <si>
    <t>สำแดงปั้น</t>
  </si>
  <si>
    <t>018</t>
  </si>
  <si>
    <t>3601000023914</t>
  </si>
  <si>
    <t>พัชราภรณ์</t>
  </si>
  <si>
    <t>พึ่งกัน</t>
  </si>
  <si>
    <t>5100500098344</t>
  </si>
  <si>
    <t>ลลิตา</t>
  </si>
  <si>
    <t>เพ็ชร์แดง</t>
  </si>
  <si>
    <t>3720200557236</t>
  </si>
  <si>
    <t>นักรบ</t>
  </si>
  <si>
    <t>เจริญสุข</t>
  </si>
  <si>
    <t>1319800181259</t>
  </si>
  <si>
    <t xml:space="preserve">ณัฐกานต์  </t>
  </si>
  <si>
    <t>เอี่ยมไธสง</t>
  </si>
  <si>
    <t>1 ธันวาคม 2565</t>
  </si>
  <si>
    <t>1102002832878</t>
  </si>
  <si>
    <t xml:space="preserve">อวัศยา </t>
  </si>
  <si>
    <t>เรณูศักดิ์</t>
  </si>
  <si>
    <t>1149900399240</t>
  </si>
  <si>
    <t>ธรรมรัตน์</t>
  </si>
  <si>
    <t>ฉัตร์จันทร์</t>
  </si>
  <si>
    <t>1 มีนาคม 2566</t>
  </si>
  <si>
    <t>7 มีนาคม 2566</t>
  </si>
  <si>
    <t>1100701505149</t>
  </si>
  <si>
    <t>1139900157017</t>
  </si>
  <si>
    <t>3130200456362</t>
  </si>
  <si>
    <t>1103702944793</t>
  </si>
  <si>
    <t>1529900471915</t>
  </si>
  <si>
    <t>1139600078901</t>
  </si>
  <si>
    <t>1100500300841</t>
  </si>
  <si>
    <t>1199999005117</t>
  </si>
  <si>
    <t>60100</t>
  </si>
  <si>
    <t>หทัยชนก</t>
  </si>
  <si>
    <t>จงพิสุทธิ์สัตย์</t>
  </si>
  <si>
    <t xml:space="preserve">จิตินันท์ </t>
  </si>
  <si>
    <t>หล่อบำรุงพงศ์</t>
  </si>
  <si>
    <t>ธวัชชัย</t>
  </si>
  <si>
    <t>อยู่ชัย</t>
  </si>
  <si>
    <t>สีแก้ว</t>
  </si>
  <si>
    <t>จินตนา</t>
  </si>
  <si>
    <t>ธนทัต</t>
  </si>
  <si>
    <t>ขันทะ</t>
  </si>
  <si>
    <t>กาญจนา</t>
  </si>
  <si>
    <t>ทองมา</t>
  </si>
  <si>
    <t>จันทร์กวี</t>
  </si>
  <si>
    <t>โกมารทัต</t>
  </si>
  <si>
    <t>1 กรกฎาคม 2566</t>
  </si>
  <si>
    <t>1 สิงหาคม 2566</t>
  </si>
  <si>
    <t>3 กรกฎาคม 2566</t>
  </si>
  <si>
    <t>5</t>
  </si>
  <si>
    <t>1130100052697</t>
  </si>
  <si>
    <t>อำนาจ</t>
  </si>
  <si>
    <t>ณ ป้อมเพ็ชร์</t>
  </si>
  <si>
    <t>60042</t>
  </si>
  <si>
    <t xml:space="preserve">กรรณิการ์ </t>
  </si>
  <si>
    <t>พันธ์ชมภู</t>
  </si>
  <si>
    <t>1 พฤศจิกายน 2566</t>
  </si>
  <si>
    <t>1330400378723</t>
  </si>
  <si>
    <t>นงลักษณ์</t>
  </si>
  <si>
    <t>กันธนู</t>
  </si>
  <si>
    <t>1159900391320</t>
  </si>
  <si>
    <t>พัชราภา</t>
  </si>
  <si>
    <t>บ้านสร้าง</t>
  </si>
  <si>
    <t>1103701685689</t>
  </si>
  <si>
    <t>ธิษณะ</t>
  </si>
  <si>
    <t>1103701566191</t>
  </si>
  <si>
    <t>นุสรัตน์</t>
  </si>
  <si>
    <t>กอบัว</t>
  </si>
  <si>
    <t>1 กุมภาพันธ์ 2567</t>
  </si>
  <si>
    <t>1 มีนาคม 2567</t>
  </si>
  <si>
    <t>1139900292739</t>
  </si>
  <si>
    <t>1102700418171</t>
  </si>
  <si>
    <t>7213</t>
  </si>
  <si>
    <t>60115</t>
  </si>
  <si>
    <t>1139700009758</t>
  </si>
  <si>
    <t>1609900017245</t>
  </si>
  <si>
    <t>คล่องแคล่ว</t>
  </si>
  <si>
    <t>ทิพเนตร</t>
  </si>
  <si>
    <t>พุฒขาว</t>
  </si>
  <si>
    <t>ตะวันแก้ว</t>
  </si>
  <si>
    <t>สุขจิตร</t>
  </si>
  <si>
    <t>เขื่อนแก้ว</t>
  </si>
  <si>
    <t>วิชา</t>
  </si>
  <si>
    <t>แป้นพัด</t>
  </si>
  <si>
    <t>1 มิถุนายน 2567</t>
  </si>
  <si>
    <t>ณิชชาภัทร</t>
  </si>
  <si>
    <t>คณฑา</t>
  </si>
  <si>
    <t>60117</t>
  </si>
  <si>
    <t>1104200224787</t>
  </si>
  <si>
    <t>ศุภณัฐ</t>
  </si>
  <si>
    <t>อินทร์พันงาม</t>
  </si>
  <si>
    <t>1 กันยายน 2567</t>
  </si>
  <si>
    <t>ลาออกจากกองทุนครั้งที่ 1 วันที่ 1 สิงหาคม 2565 // สมัครครั้งที่ 2 วันที่ 1 สิงหาคม 2565</t>
  </si>
  <si>
    <t>ลาออกจากกองทุนครั้งที่ 1 วันที่ 1 มิถุนายน 2566 // สมัครครั้งที่ 2 วันที่ 1 กรกฎาคม 2566</t>
  </si>
  <si>
    <t>ลาออกจากกองทุนครั้งที่ 1 วันที่ 1 กุมภาพันธ์ 2560 // สมัครครั้งที่ 2 วันที่ 1 มีนาคม 2560</t>
  </si>
  <si>
    <t>ลาออกจากกองทุนครั้งที่ 1 วันที่ 1 พฤศจิกายน 2564 // สมัครครั้งที่ 2 วันที่ 1 พฤศจิกายน 2564</t>
  </si>
  <si>
    <t>ลาออกจากกองทุนครั้งที่ 1 วันที่ 1 ตุลาคม 2558  // สมัครกองทุนครั้งที่ 2  วันที่ 1 ตุลาคม 2558</t>
  </si>
  <si>
    <t>ลาออกจากกองทุนครั้งที่ 1 วันที่ 1 สิงหาคม 2566 // สมัครครั้งที่ 2  วันที่ 1 สิงหาคม 2566</t>
  </si>
  <si>
    <t>ลาออกจากกองทุนครั้งที่ 1 วันที่ 1 เมษายน 2566 // สมัครครั้งที่ 2  วันที่ 1 กรกฎาคม 2566</t>
  </si>
  <si>
    <t>ลาออกจากกองทุนครั้งที่ 1 วันที่ 1 ธันวาคม 2562 // สมัครครั้งที่ 2  วันที่ 1 กรกฎาคม 2563</t>
  </si>
  <si>
    <t>ลาออกจากกองทุนครั้งที่ 1 วันที่ 1 สิงหาคม 2563 // สมัครครั้งที่ 2 วันที่ 1 สิงหาคม 2563</t>
  </si>
  <si>
    <t>ลาออกจากกองทุนฯ ครั้งที่ 1 วันที่ 1 มีนาคม 2564 // สมัครครั้งที่ 2 วันที่ 1 มีนาคม 2564</t>
  </si>
  <si>
    <t>ลาออกจากกองทุนครั้งที่ 1 วันที่ 1 กรกฎาคม 2567 // สมัครครั้งที่ 2 ,วันที่ 1 กันยายน 2567</t>
  </si>
  <si>
    <t>ลาออกจากกองทุนครั้งที่ 1 วันที่ 1 มกราคม 2563 // สมัครเข้าครั้งที่ 2 วันที่ 1 มีนาคม 2563</t>
  </si>
  <si>
    <t>ลาออกจากกองทุนครั้งที่ 1 วันที่ 1 มกราคม 2558 // สมัครครั้งที่ 2 วันที่ 1 กุมภาพันธ์ 2558</t>
  </si>
  <si>
    <t>ลาออกจากกองทุนครั้งที่ 1 วันที่ 1 ตุลาคม 2565 // สมัครครั้งที่ 2 วันที่ 1 ตุลาคม 2565</t>
  </si>
  <si>
    <t>ลาออกจากกองทุนครั้งที่ 1 วันที่ 1 มีนาคม 2562 // สมัครครั้งที่ 2 วันที่ 1 เมษายน 2562</t>
  </si>
  <si>
    <t>ลาออกจากกองทุนครั้งที่ 1 วันที่ 1 ธันวาคม 2564 //สมัครครั้งที่ 2 วันที่ 1 ธันวาคม 2564</t>
  </si>
  <si>
    <t>ลาออกจากกองทุนครั้งที่ 1 วันที่ 1 พฤษภาคม 2561 //สมัครครั้งที่ 2 วันที่ 1มิถุนายน 2561</t>
  </si>
  <si>
    <t>ลาออกจากกองทุนครั้งที่ 1 วันที่ 1 มีนาคม 2561 // สมัครครั้งที่ 2  วันที่ 1 มีนาคม 2561</t>
  </si>
  <si>
    <t>ลาออกจากกองทุนครั้งที่ 1 วันที่ 1 มีนาคม 2567 // สมัครครั้งที่ 2  วันที่ 1 มีนาคม 2567</t>
  </si>
  <si>
    <t>ลาออกจากกองทุนครั้งที่ 1 วันที่ 1 มกราคม 2563 // สมัครครั้งที่ 2 วันที่ 1 มีนาคม 2563</t>
  </si>
  <si>
    <t>ลาออกจากกองทุนครั้งที่ 1 วันที่ 1 สิงหาคม 2562 // สมัครครั้งที่ 2 วันที่ 1 ธันวาคม 2562</t>
  </si>
  <si>
    <t>ลาออกจากกองทุนครั้งที่ 1 วันที่ 1 มิถุนายน 2562 // สมัครครั้งที่ 2 วันที่ 1 มีนาคม 2563</t>
  </si>
  <si>
    <t>ลาออกจากกองทุนครั้งที่ 1 วันที่ 1 สิงหาคม 2563// สมัครครั้งที่ 2 วันที่ 1 สิงหาคม 2563</t>
  </si>
  <si>
    <t>ลาออกจากกองทุน ฯ ครั้งที่ 1 วันที่ 1 มิ.ย.2562  // สมัครเข้า ครั้งที่ 2 วันที่ 1 มิถุนายน 2564</t>
  </si>
  <si>
    <t>ลาออกจากกองทุนครั้งที่ 1 วันที่ 1 กรกฎาคม 2561 //สมัครครั้งที่ 2  วันที่ 1 กรกฎาคม 2561</t>
  </si>
  <si>
    <t xml:space="preserve"> สมัครครั้งที่ 2 วันที่ 1 มิถุนายน 2567 // ลาออกจากกองทุนครั้งที่ 1 วันที่ 1 เมษายน 2567</t>
  </si>
  <si>
    <t>1 ธันวาคม 2566</t>
  </si>
  <si>
    <t>1 พฤษภาคม 2567</t>
  </si>
  <si>
    <t>2 กันยายน 2567</t>
  </si>
  <si>
    <t>1 เมษายน 2567</t>
  </si>
  <si>
    <t>2 มกราคม 2567</t>
  </si>
  <si>
    <t>1100501482391</t>
  </si>
  <si>
    <t>ปัญจรัตน์</t>
  </si>
  <si>
    <t>ภูกองไชย</t>
  </si>
  <si>
    <t>1530700111356</t>
  </si>
  <si>
    <t>จิตติภรณ์</t>
  </si>
  <si>
    <t>ชาวไร่</t>
  </si>
  <si>
    <t>รัญญ์พัชชา</t>
  </si>
  <si>
    <t>60107</t>
  </si>
  <si>
    <t>1149900506852</t>
  </si>
  <si>
    <t>พิมพ์พิไล</t>
  </si>
  <si>
    <t>พระคำจันทึก</t>
  </si>
  <si>
    <t>1 พฤศจิกายน 2567</t>
  </si>
  <si>
    <t>1 ธันวาคม 2567</t>
  </si>
  <si>
    <t>2 ธันวาคม 2567</t>
  </si>
  <si>
    <t>ลาออกจากกองทุนครั้งที่ 1 วันที่ 1 พฤศจิกายน 2567 // สมัครครั้งที่ 2 วันที่ 1 พฤศจิกายน 2567</t>
  </si>
  <si>
    <t xml:space="preserve">สมัครครั้งที่ 2 วันที่ 1 มีนาคม 2564//ลาออกจากกองทุน ฯ ครั้งที่ 1  วันที่ 1 มกราคม 2564 </t>
  </si>
  <si>
    <t>เป็นไปตามข้อบังคับของกองทุนสามารถดำเนินการตามคำร้องได้ จึงเรียนมาเพื่อโปรดพิจารณาดำเนินการ ต่อไปด้วย</t>
  </si>
  <si>
    <t>1140600056926</t>
  </si>
  <si>
    <t>1309902604299</t>
  </si>
  <si>
    <t>1104200084420</t>
  </si>
  <si>
    <t>1100500217189</t>
  </si>
  <si>
    <t>1139600064501</t>
  </si>
  <si>
    <t>จักรพันธ์</t>
  </si>
  <si>
    <t>ไวยนาคร</t>
  </si>
  <si>
    <t>อังฉกรรจ์</t>
  </si>
  <si>
    <t xml:space="preserve">บุญฑริกา  </t>
  </si>
  <si>
    <t>รอดเสวก</t>
  </si>
  <si>
    <t xml:space="preserve">กศิภิชา  </t>
  </si>
  <si>
    <t>กรุดปทุม</t>
  </si>
  <si>
    <t>เมธินี</t>
  </si>
  <si>
    <t>สัมมาสิทธิ์</t>
  </si>
  <si>
    <t>3 กุมภาพันธ์ 2568</t>
  </si>
  <si>
    <t>1 มีนาคม 2568</t>
  </si>
  <si>
    <t>3 มีนาคม 2568</t>
  </si>
  <si>
    <t>60103</t>
  </si>
  <si>
    <t>1130200145956</t>
  </si>
  <si>
    <t>กนกอร</t>
  </si>
  <si>
    <t>แววนิล</t>
  </si>
  <si>
    <t>1 กุมภาพันธ์ 2568</t>
  </si>
  <si>
    <t>ลาออกจากกองทุนครั้งที่ 1 วันที่ 1 ตุลาคม 2567 // สมัครครั้งที่ 2 วันที่ 1 กุมภาพันธ์ 2568</t>
  </si>
  <si>
    <t xml:space="preserve">                       เจ้าหน้าที่งานคลังและพัสดุ</t>
  </si>
  <si>
    <t xml:space="preserve">      (นางสาวทิพวรรณ  ศรีสุขใส)</t>
  </si>
  <si>
    <t xml:space="preserve">                       เจ้าหน้าที่ผู้ตรวจสอบ</t>
  </si>
  <si>
    <t xml:space="preserve"> </t>
  </si>
  <si>
    <t xml:space="preserve"> นักวิชาการเงินและบัญชีชำนาญการ</t>
  </si>
  <si>
    <t xml:space="preserve">         (นางสาวปวีณา  คุ้มถนอม) </t>
  </si>
  <si>
    <t>1141200145345</t>
  </si>
  <si>
    <t>พงศกร</t>
  </si>
  <si>
    <t>อิทธิยะ</t>
  </si>
  <si>
    <t>1 พฤษภาคม 2568</t>
  </si>
  <si>
    <t>4 มิถุนายน 2568</t>
  </si>
  <si>
    <t>1100501369471</t>
  </si>
  <si>
    <t>กนกพร</t>
  </si>
  <si>
    <t>มีพี</t>
  </si>
  <si>
    <t>1 มิถุนายน 2568</t>
  </si>
  <si>
    <t>60121</t>
  </si>
  <si>
    <t>1849900154534</t>
  </si>
  <si>
    <t>วิศัลย์ศยา</t>
  </si>
  <si>
    <t>อินทวงษ์</t>
  </si>
  <si>
    <t>6 พฤษภาคม 2568</t>
  </si>
  <si>
    <t>สมัครครั้งที่ 2 วันที่ 1 ธันวาคม 2567 // ลาออกจากกองทุนครั้งที่ 1 วันที่ 1 ธันวาคม 2567</t>
  </si>
  <si>
    <t>1909802520560</t>
  </si>
  <si>
    <t>ธนดล</t>
  </si>
  <si>
    <t>กำลัง</t>
  </si>
  <si>
    <t>1129900351549</t>
  </si>
  <si>
    <t>ปฐมพงษ์</t>
  </si>
  <si>
    <t>ราชวงษ์</t>
  </si>
  <si>
    <t>1269900249603</t>
  </si>
  <si>
    <t>ณัฐณิชา</t>
  </si>
  <si>
    <t>มะลิขาว</t>
  </si>
  <si>
    <t>60074</t>
  </si>
  <si>
    <t>1579900950767</t>
  </si>
  <si>
    <t>ภูนภา</t>
  </si>
  <si>
    <t>ดีสุดจิต</t>
  </si>
  <si>
    <t>1139900321445</t>
  </si>
  <si>
    <t>ภควรรณ</t>
  </si>
  <si>
    <t>อ่อนมิ่ง</t>
  </si>
  <si>
    <t>1 กรกฎาคม 2568</t>
  </si>
  <si>
    <t>1 สิงหาคม 2568</t>
  </si>
  <si>
    <t>18 สิงหาคม 2568</t>
  </si>
  <si>
    <t>ลาออกจากกองทุนครั้งที่ 1 วันที่ 1 มีนาคม 2568//สมัครเข้ากองทุนครั้งที่ 2 วันที่ 1 กรกฎาคม 2568</t>
  </si>
  <si>
    <t>ลาออกจากกองทุนครั้งที่ 1 วันที่ 1 มิถุนายน 2568//สมัครเข้ากองทุนครั้งที่ 2 วันที่ 1 กรกฎาคม 2568</t>
  </si>
  <si>
    <t>สมัครเข้ากองทุนครั้งที่ 2 วันที่ 1 สิงหาคม 2568//ลาออกจากกองทุนครั้งที่ 1 วันที่ 1 กรกฎาคม 2568</t>
  </si>
  <si>
    <t>1103700983368</t>
  </si>
  <si>
    <t>สุปัตติ</t>
  </si>
  <si>
    <t>1 กันยายน 2568</t>
  </si>
  <si>
    <t>หมายเหตุ</t>
  </si>
  <si>
    <t>7066</t>
  </si>
  <si>
    <t>7022</t>
  </si>
  <si>
    <t>7024</t>
  </si>
  <si>
    <t>7080</t>
  </si>
  <si>
    <t>7058</t>
  </si>
  <si>
    <t>7049</t>
  </si>
  <si>
    <t>7120</t>
  </si>
  <si>
    <t>7124</t>
  </si>
  <si>
    <t>7068</t>
  </si>
  <si>
    <t>7061</t>
  </si>
  <si>
    <t>7108</t>
  </si>
  <si>
    <t>7128</t>
  </si>
  <si>
    <t>7169</t>
  </si>
  <si>
    <t>7134</t>
  </si>
  <si>
    <t>7070</t>
  </si>
  <si>
    <t>60073</t>
  </si>
  <si>
    <t>1339900230979</t>
  </si>
  <si>
    <t>1710400042411</t>
  </si>
  <si>
    <t>1189900319939</t>
  </si>
  <si>
    <t>1103000076902</t>
  </si>
  <si>
    <t>งานบริการสังคม (ตึกปัญจา)</t>
  </si>
  <si>
    <t>พนักเงินรายได้ประเภคชั่วคราว (งบพิเศษ)</t>
  </si>
  <si>
    <t>ทุมทอง</t>
  </si>
  <si>
    <t>ประภัสสร</t>
  </si>
  <si>
    <t xml:space="preserve"> โฉมจิตร</t>
  </si>
  <si>
    <t>ภิรมณ</t>
  </si>
  <si>
    <t>จำแนกทาน</t>
  </si>
  <si>
    <t>ปฏิภาณ</t>
  </si>
  <si>
    <t>หงษ์ทอง</t>
  </si>
  <si>
    <t>อดิศักดิ์</t>
  </si>
  <si>
    <t>อึ้งสวรรค์</t>
  </si>
  <si>
    <t>ชลธาร</t>
  </si>
  <si>
    <t>วงษ์อนุ</t>
  </si>
  <si>
    <t xml:space="preserve">วิรัญญา  </t>
  </si>
  <si>
    <t xml:space="preserve">นัฐกานต์ </t>
  </si>
  <si>
    <t xml:space="preserve">สุจิตรา                  </t>
  </si>
  <si>
    <t>อุสาหะ</t>
  </si>
  <si>
    <t>น.ส.</t>
  </si>
  <si>
    <t>ปิยารัตน์</t>
  </si>
  <si>
    <t>สโรจวิสุทธิ์</t>
  </si>
  <si>
    <t>วันวิสา</t>
  </si>
  <si>
    <t>เหลืองอุทัย</t>
  </si>
  <si>
    <t>นิสารัตน์</t>
  </si>
  <si>
    <t>วรัตถ์</t>
  </si>
  <si>
    <t>สุภาพร</t>
  </si>
  <si>
    <t>1 ตุลาคม 2568</t>
  </si>
  <si>
    <t>3 พฤศจิกายน 2568</t>
  </si>
  <si>
    <t>16 กันยายน 2568</t>
  </si>
  <si>
    <t>1 พฤศจิกายน 2568</t>
  </si>
  <si>
    <t xml:space="preserve">สมัครครั้งที่ 2 วันที่ 1 ธันวาคม 2567//ลาออกจากกองทุนครั้งที่ 1 วันที่ 1 พฤศจิกายน 2567 // </t>
  </si>
  <si>
    <t>สมัครครั้งที่ 2  วันที่ 1 สิงหาคม 2566 //ลาออกจากกองทุนครั้งที่ 1 วันที่ 1 สิงหาคม 2566</t>
  </si>
  <si>
    <t>ลาออกจากกองทุนครั้งที่ 1 วันที่ 1 กันยายน 2567  // สมัครกองทุนครั้งที่ 2  วันที่ 1 กันยายน 2567</t>
  </si>
  <si>
    <t>ลาออกจากกองทุนฯ ครั้งที่ 1 วันที่ 1 พฤษภาคม 2568 //  สมัครเข้า ครั้งที่ 2 วันที่ 1 มิถุนายน 2568</t>
  </si>
  <si>
    <t>ลาออกจากกองทุน ฯ ครั้งที่ 1 วันที่ 1 เมษายน 2564 // สมัครเข้า ครั้งที่ 2 วันที่ 1 เมษายน 2564</t>
  </si>
  <si>
    <t>ลาออกจากกองทุนครั้งที่ 1 วันที่ 1 เมษายน 2567/ สมัครครั้งที่ 2  1 กันยายน 2567</t>
  </si>
  <si>
    <t>ลาออกจากกองทุนครั้งที่ 1 วันที่ 1 กันยายน 2568//สมัครเข้ากองทุนครั้งที่ 2 วันที่ 1 พฤศจิกายน 2568</t>
  </si>
  <si>
    <t xml:space="preserve">ต.ค.68 - ธ.ค.68 </t>
  </si>
  <si>
    <r>
      <t>เรียน</t>
    </r>
    <r>
      <rPr>
        <sz val="16"/>
        <rFont val="Angsana New"/>
        <family val="1"/>
      </rPr>
      <t xml:space="preserve">   หัวหน้างานบริหารทรัพยากรมนุษย์</t>
    </r>
  </si>
  <si>
    <r>
      <t>เสนอ</t>
    </r>
    <r>
      <rPr>
        <sz val="16"/>
        <rFont val="Angsana New"/>
        <family val="1"/>
      </rPr>
      <t xml:space="preserve">   หัวหน้างานคลังและพัสดุ </t>
    </r>
  </si>
  <si>
    <t>นันทนา</t>
  </si>
  <si>
    <t>ติ้วทอง</t>
  </si>
  <si>
    <t>อาภารัตน์</t>
  </si>
  <si>
    <t>บุญหอม</t>
  </si>
  <si>
    <t>12 มกราคม 2569</t>
  </si>
  <si>
    <t>1 กุมภาพันธ์ 2569</t>
  </si>
  <si>
    <t>1 ธันวาคม 2568</t>
  </si>
  <si>
    <t>2 กุมภาพันธ์ 2569</t>
  </si>
  <si>
    <t>สุวิชชา</t>
  </si>
  <si>
    <t>วงศ์เดิม</t>
  </si>
  <si>
    <t>ฐานุวัฒน์</t>
  </si>
  <si>
    <t>แบ่งส่วน</t>
  </si>
  <si>
    <t>อัญมณี</t>
  </si>
  <si>
    <t>ประเสริฐศรี</t>
  </si>
  <si>
    <t>ธีราพร</t>
  </si>
  <si>
    <t>เหลาวงษา</t>
  </si>
  <si>
    <t>ลูกจ้างชั่วคราวงบคลัง</t>
  </si>
  <si>
    <t xml:space="preserve">ม.ค.69 - มี.ค.69 </t>
  </si>
  <si>
    <t>1659900718456</t>
  </si>
  <si>
    <t>1390400071474</t>
  </si>
  <si>
    <t xml:space="preserve">รับโอนเป็นสมาชิก จากคณะสถาปัตยกรรมศาสตร์และการผังเมือง มธ. วันที่ 1 พ.ค.2561 อายุสมาชิกนับต่อเนื่อง  (อายุสมาชิกภาพ วันที่ 1 พ.ย.2553) </t>
  </si>
  <si>
    <t xml:space="preserve"> รับโอนกลับมา จาก มธ. วันที่ 1 มี.ค.2566 อายุสมาชิก 8 ปี 304 วัน (โอนย้ายไป มธ. 1 ต.ค.2563) อายุสมาชิกนับต่อเนื่อง (อายุสมาชิกเริ่ม 1 พฤษภาคม 2557)</t>
  </si>
  <si>
    <t>รับโอนกลับมา วันที่ 1 ต.ค.2568 อายุสมาชิก 4 ปี 92 วัน อายุสมาชิกนับต่อเนื่อง (อายุสมาชิกเริ่ม  1 กรฏฎาคม 2564)</t>
  </si>
  <si>
    <t>มีผลเดือน เมษายน 2569 เป็นต้นไป</t>
  </si>
  <si>
    <t>ศรีธิน้ำโท้ง</t>
  </si>
  <si>
    <t>ศิรินทิพย์</t>
  </si>
  <si>
    <t xml:space="preserve">จิราเจตน์ </t>
  </si>
  <si>
    <t xml:space="preserve"> ชูจิตต์</t>
  </si>
  <si>
    <t xml:space="preserve">วุฒิพงษ์ </t>
  </si>
  <si>
    <t>เสมสายันห์</t>
  </si>
  <si>
    <t xml:space="preserve">จันทนา </t>
  </si>
  <si>
    <t>เนียมน้อย</t>
  </si>
  <si>
    <t>จิราพร</t>
  </si>
  <si>
    <t>จตุรภัทร</t>
  </si>
  <si>
    <t>ลักษมี</t>
  </si>
  <si>
    <t>วานิช</t>
  </si>
  <si>
    <t>วชิระ</t>
  </si>
  <si>
    <t xml:space="preserve">ศศิธร  </t>
  </si>
  <si>
    <t>เกิดแก่น</t>
  </si>
  <si>
    <t>ณัททยารัตน์</t>
  </si>
  <si>
    <t>ควรเสนอเตชิน</t>
  </si>
  <si>
    <t>พุทธิชา</t>
  </si>
  <si>
    <t>แสนสุข</t>
  </si>
  <si>
    <t>กัลยรัตน์</t>
  </si>
  <si>
    <t>เชื้อจ๋าย</t>
  </si>
  <si>
    <t>อิสริยา</t>
  </si>
  <si>
    <t>กิ่มแสง</t>
  </si>
  <si>
    <t>เลขที่ตำแหน่ง</t>
  </si>
  <si>
    <t>วันสมัครกองทุน (รับเอกสาร)</t>
  </si>
  <si>
    <t>1 มีนาคม 2569</t>
  </si>
  <si>
    <t>2 มีนาคม 2569</t>
  </si>
  <si>
    <t>1 เมษายน 2569</t>
  </si>
  <si>
    <t>1 พฤษภาคม 2569</t>
  </si>
  <si>
    <t xml:space="preserve">    ข้อมูลที่สอบถาม    มีผล เดือนกรกฎาคม 2569</t>
  </si>
  <si>
    <t xml:space="preserve">เม.ย.69 - ก.ค.69 </t>
  </si>
  <si>
    <t>ลาออกจากกองทุนครั้งที่ 1 วันที่ 1 ตุลาคม 2568// สมัครครั้งที่ 2 ,วันที่ 1 มีนาคม 2569</t>
  </si>
  <si>
    <t>สมัครครั้งที่ 2 วันที่ 1 เมษายน 2569//ลาออกจากกองทุนครั้งที่ 1 วันที่ 1 เมษายน 2569</t>
  </si>
  <si>
    <t xml:space="preserve"> สมัครเข้าครั้งที่ 2 วันที่ 1 พฤษภาคม 2569//ลาออกจากกองทุนครั้งที่ 1 วันที่ 1 พฤษภาคม 2569 </t>
  </si>
  <si>
    <t>2849901045206</t>
  </si>
  <si>
    <t>1100500590220</t>
  </si>
  <si>
    <t>1100600060265</t>
  </si>
  <si>
    <t>1102003404004</t>
  </si>
  <si>
    <t>1103100244432</t>
  </si>
  <si>
    <t>1103100352103</t>
  </si>
  <si>
    <t>1103702646504</t>
  </si>
  <si>
    <t>1119900295576</t>
  </si>
  <si>
    <t>1130300013202</t>
  </si>
  <si>
    <t>1139600104597</t>
  </si>
  <si>
    <t>1139600153032</t>
  </si>
  <si>
    <t>1139600177900</t>
  </si>
  <si>
    <t>1139600193906</t>
  </si>
  <si>
    <t>1139700000688</t>
  </si>
  <si>
    <t>1149900420419</t>
  </si>
  <si>
    <t>1149900526641</t>
  </si>
  <si>
    <t>1149900540325</t>
  </si>
  <si>
    <t>1149900699995</t>
  </si>
  <si>
    <t>1149900746802</t>
  </si>
  <si>
    <t>1260400081110</t>
  </si>
  <si>
    <t>2200100006773</t>
  </si>
  <si>
    <t>3130200332965</t>
  </si>
  <si>
    <t>3130600040155</t>
  </si>
  <si>
    <t xml:space="preserve">    มีผล เดือนกรกฎาคม 2569</t>
  </si>
  <si>
    <t>หมายเหตุ : ตรวจสอบข้อมูลให้ถูกต้อง และพิมพ์แบบขอเปลี่ยนแปลงฯ 
                   ส่งให้ ธุรการหน่วยงานรวบรวม ส่งไปที่ งานบริหารทรัพยากรมนุษย์                                                               คณะแพทยศาสตร์ ภายในวันที่ 15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</si>
</sst>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870000]dd\ mmm\ yyyy;@"/>
    <numFmt numFmtId="165" formatCode="[$-107041E]d\ mmmm\ yyyy;@"/>
    <numFmt numFmtId="166" formatCode="[$-187041E]dd\ mmm\ yyyy;@"/>
    <numFmt numFmtId="167" formatCode="[$-187041E]d\ mmm\ yyyy;@"/>
    <numFmt numFmtId="168" formatCode="0\ 0000\ 00000\ 00\ 0"/>
  </numFmts>
  <fonts count="35">
    <font>
      <sz val="8"/>
      <name val="Arial"/>
      <family val="2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6"/>
      <color indexed="81"/>
      <name val="TH SarabunPSK"/>
      <family val="2"/>
    </font>
    <font>
      <sz val="13"/>
      <color indexed="81"/>
      <name val="Tahoma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2"/>
      <color indexed="81"/>
      <name val="TH Sarabun New"/>
      <family val="2"/>
    </font>
    <font>
      <b/>
      <sz val="12"/>
      <color indexed="81"/>
      <name val="Showcard Gothic"/>
      <family val="5"/>
    </font>
    <font>
      <b/>
      <sz val="2"/>
      <color indexed="81"/>
      <name val="Showcard Gothic"/>
      <family val="5"/>
    </font>
    <font>
      <sz val="8"/>
      <name val="Arial"/>
      <family val="2"/>
    </font>
    <font>
      <b/>
      <sz val="12"/>
      <name val="TH SarabunPSK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color rgb="FFC00000"/>
      <name val="TH SarabunPSK"/>
      <family val="2"/>
    </font>
    <font>
      <sz val="14"/>
      <color indexed="81"/>
      <name val="Angsana New"/>
      <family val="1"/>
    </font>
    <font>
      <sz val="15"/>
      <color rgb="FFFF0000"/>
      <name val="TH SarabunPSK"/>
      <family val="2"/>
    </font>
    <font>
      <b/>
      <sz val="20"/>
      <name val="Angsana New"/>
      <family val="1"/>
    </font>
    <font>
      <b/>
      <sz val="16"/>
      <name val="Angsana New"/>
      <family val="1"/>
    </font>
    <font>
      <b/>
      <sz val="16"/>
      <color rgb="FF3333FF"/>
      <name val="Angsana New"/>
      <family val="1"/>
    </font>
    <font>
      <sz val="16"/>
      <name val="Angsana New"/>
      <family val="1"/>
    </font>
    <font>
      <b/>
      <sz val="16"/>
      <color rgb="FF339933"/>
      <name val="Angsana New"/>
      <family val="1"/>
    </font>
    <font>
      <b/>
      <sz val="16"/>
      <color rgb="FFFF0000"/>
      <name val="Angsana New"/>
      <family val="1"/>
    </font>
    <font>
      <b/>
      <sz val="14"/>
      <color theme="0"/>
      <name val="Angsana New"/>
      <family val="1"/>
    </font>
    <font>
      <b/>
      <sz val="16"/>
      <color theme="0"/>
      <name val="Angsana New"/>
      <family val="1"/>
    </font>
    <font>
      <b/>
      <sz val="16"/>
      <color theme="1"/>
      <name val="Angsana New"/>
      <family val="1"/>
    </font>
    <font>
      <u/>
      <sz val="16"/>
      <color theme="1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164">
    <xf numFmtId="0" fontId="0" fillId="0" borderId="0" xfId="0"/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11" fillId="0" borderId="0" xfId="0" applyNumberFormat="1" applyFont="1" applyFill="1" applyAlignment="1" applyProtection="1">
      <alignment horizontal="left" vertical="center"/>
      <protection locked="0"/>
    </xf>
    <xf numFmtId="0" fontId="17" fillId="0" borderId="13" xfId="2" applyFont="1" applyFill="1" applyBorder="1" applyAlignment="1" applyProtection="1">
      <alignment horizontal="center" vertical="center"/>
      <protection locked="0"/>
    </xf>
    <xf numFmtId="0" fontId="20" fillId="3" borderId="14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2" fillId="0" borderId="13" xfId="0" applyNumberFormat="1" applyFont="1" applyFill="1" applyBorder="1" applyAlignment="1" applyProtection="1">
      <alignment horizontal="center" vertical="center"/>
      <protection locked="0"/>
    </xf>
    <xf numFmtId="49" fontId="12" fillId="0" borderId="13" xfId="0" applyNumberFormat="1" applyFont="1" applyFill="1" applyBorder="1" applyAlignment="1" applyProtection="1">
      <alignment horizontal="center" vertical="center"/>
      <protection locked="0"/>
    </xf>
    <xf numFmtId="49" fontId="12" fillId="0" borderId="13" xfId="0" applyNumberFormat="1" applyFont="1" applyFill="1" applyBorder="1" applyAlignment="1" applyProtection="1">
      <alignment horizontal="left" vertical="center"/>
      <protection locked="0"/>
    </xf>
    <xf numFmtId="164" fontId="1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49" fontId="12" fillId="0" borderId="13" xfId="0" applyNumberFormat="1" applyFont="1" applyFill="1" applyBorder="1" applyAlignment="1" applyProtection="1">
      <alignment vertical="center"/>
      <protection locked="0"/>
    </xf>
    <xf numFmtId="0" fontId="12" fillId="0" borderId="13" xfId="0" applyFont="1" applyFill="1" applyBorder="1" applyAlignment="1" applyProtection="1">
      <alignment horizontal="left" vertical="center"/>
      <protection locked="0"/>
    </xf>
    <xf numFmtId="49" fontId="12" fillId="9" borderId="13" xfId="0" applyNumberFormat="1" applyFont="1" applyFill="1" applyBorder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>
      <alignment horizontal="center" vertical="center"/>
    </xf>
    <xf numFmtId="0" fontId="3" fillId="10" borderId="13" xfId="0" applyFont="1" applyFill="1" applyBorder="1" applyAlignment="1" applyProtection="1">
      <alignment horizontal="center" vertical="center" wrapText="1"/>
      <protection locked="0"/>
    </xf>
    <xf numFmtId="49" fontId="12" fillId="0" borderId="13" xfId="0" applyNumberFormat="1" applyFont="1" applyFill="1" applyBorder="1" applyAlignment="1" applyProtection="1">
      <alignment horizontal="center"/>
      <protection locked="0"/>
    </xf>
    <xf numFmtId="0" fontId="12" fillId="0" borderId="13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 applyProtection="1">
      <alignment horizont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NumberFormat="1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20" fillId="3" borderId="13" xfId="0" applyFont="1" applyFill="1" applyBorder="1" applyAlignment="1" applyProtection="1">
      <alignment horizontal="center" vertical="center"/>
      <protection locked="0"/>
    </xf>
    <xf numFmtId="49" fontId="17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7" fillId="7" borderId="15" xfId="0" applyNumberFormat="1" applyFont="1" applyFill="1" applyBorder="1" applyAlignment="1" applyProtection="1">
      <alignment horizontal="center" vertical="center" wrapText="1"/>
      <protection locked="0"/>
    </xf>
    <xf numFmtId="9" fontId="21" fillId="9" borderId="13" xfId="1" applyFont="1" applyFill="1" applyBorder="1" applyAlignment="1" applyProtection="1">
      <alignment horizontal="left" vertical="center"/>
      <protection locked="0"/>
    </xf>
    <xf numFmtId="0" fontId="21" fillId="0" borderId="13" xfId="0" applyFont="1" applyFill="1" applyBorder="1" applyAlignment="1" applyProtection="1">
      <alignment horizontal="left" vertical="center"/>
      <protection locked="0"/>
    </xf>
    <xf numFmtId="0" fontId="21" fillId="9" borderId="13" xfId="0" applyFont="1" applyFill="1" applyBorder="1" applyAlignment="1" applyProtection="1">
      <alignment horizontal="left" vertical="center"/>
      <protection locked="0"/>
    </xf>
    <xf numFmtId="9" fontId="21" fillId="9" borderId="13" xfId="0" applyNumberFormat="1" applyFont="1" applyFill="1" applyBorder="1" applyAlignment="1" applyProtection="1">
      <alignment horizontal="left" vertical="center"/>
      <protection locked="0"/>
    </xf>
    <xf numFmtId="0" fontId="21" fillId="9" borderId="13" xfId="0" applyFont="1" applyFill="1" applyBorder="1" applyAlignment="1" applyProtection="1">
      <alignment horizontal="left"/>
      <protection locked="0"/>
    </xf>
    <xf numFmtId="0" fontId="21" fillId="9" borderId="13" xfId="0" applyFont="1" applyFill="1" applyBorder="1" applyAlignment="1" applyProtection="1">
      <protection locked="0"/>
    </xf>
    <xf numFmtId="0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</xf>
    <xf numFmtId="49" fontId="3" fillId="0" borderId="15" xfId="0" applyNumberFormat="1" applyFont="1" applyFill="1" applyBorder="1" applyAlignment="1" applyProtection="1">
      <alignment horizontal="center" vertical="center"/>
    </xf>
    <xf numFmtId="0" fontId="22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13" xfId="0" applyFont="1" applyFill="1" applyBorder="1" applyAlignment="1" applyProtection="1">
      <alignment horizontal="left"/>
      <protection locked="0"/>
    </xf>
    <xf numFmtId="49" fontId="12" fillId="0" borderId="13" xfId="0" applyNumberFormat="1" applyFont="1" applyFill="1" applyBorder="1" applyAlignment="1" applyProtection="1">
      <alignment horizontal="left"/>
      <protection locked="0"/>
    </xf>
    <xf numFmtId="0" fontId="12" fillId="0" borderId="13" xfId="0" applyFont="1" applyFill="1" applyBorder="1" applyAlignment="1" applyProtection="1">
      <alignment vertical="center"/>
      <protection locked="0"/>
    </xf>
    <xf numFmtId="0" fontId="12" fillId="0" borderId="13" xfId="0" applyFont="1" applyFill="1" applyBorder="1" applyAlignment="1">
      <alignment horizontal="center" vertical="center"/>
    </xf>
    <xf numFmtId="49" fontId="12" fillId="0" borderId="13" xfId="0" quotePrefix="1" applyNumberFormat="1" applyFont="1" applyFill="1" applyBorder="1" applyAlignment="1" applyProtection="1">
      <alignment horizontal="center"/>
      <protection locked="0"/>
    </xf>
    <xf numFmtId="0" fontId="12" fillId="0" borderId="13" xfId="0" applyNumberFormat="1" applyFont="1" applyFill="1" applyBorder="1" applyAlignment="1" applyProtection="1">
      <alignment horizontal="center"/>
      <protection locked="0"/>
    </xf>
    <xf numFmtId="49" fontId="12" fillId="9" borderId="13" xfId="0" applyNumberFormat="1" applyFont="1" applyFill="1" applyBorder="1" applyAlignment="1" applyProtection="1">
      <alignment horizontal="center"/>
      <protection locked="0"/>
    </xf>
    <xf numFmtId="0" fontId="12" fillId="0" borderId="13" xfId="0" applyNumberFormat="1" applyFont="1" applyFill="1" applyBorder="1" applyAlignment="1" applyProtection="1">
      <alignment horizontal="left" vertical="center"/>
      <protection locked="0"/>
    </xf>
    <xf numFmtId="49" fontId="12" fillId="0" borderId="13" xfId="0" applyNumberFormat="1" applyFont="1" applyFill="1" applyBorder="1" applyAlignment="1" applyProtection="1">
      <protection locked="0"/>
    </xf>
    <xf numFmtId="0" fontId="12" fillId="0" borderId="13" xfId="0" applyFont="1" applyFill="1" applyBorder="1" applyAlignment="1" applyProtection="1">
      <protection locked="0"/>
    </xf>
    <xf numFmtId="14" fontId="12" fillId="0" borderId="13" xfId="0" applyNumberFormat="1" applyFont="1" applyFill="1" applyBorder="1" applyAlignment="1" applyProtection="1">
      <alignment horizontal="left" vertical="center"/>
      <protection locked="0"/>
    </xf>
    <xf numFmtId="164" fontId="12" fillId="0" borderId="13" xfId="0" applyNumberFormat="1" applyFont="1" applyFill="1" applyBorder="1" applyAlignment="1" applyProtection="1">
      <alignment horizontal="center"/>
      <protection locked="0"/>
    </xf>
    <xf numFmtId="166" fontId="12" fillId="0" borderId="13" xfId="0" applyNumberFormat="1" applyFont="1" applyFill="1" applyBorder="1" applyAlignment="1" applyProtection="1">
      <alignment horizontal="center" vertical="center"/>
      <protection locked="0"/>
    </xf>
    <xf numFmtId="167" fontId="12" fillId="0" borderId="13" xfId="0" applyNumberFormat="1" applyFont="1" applyFill="1" applyBorder="1" applyAlignment="1" applyProtection="1">
      <alignment horizontal="center" vertical="center"/>
      <protection locked="0"/>
    </xf>
    <xf numFmtId="0" fontId="21" fillId="9" borderId="13" xfId="0" applyFont="1" applyFill="1" applyBorder="1" applyAlignment="1" applyProtection="1">
      <alignment vertical="center"/>
      <protection locked="0"/>
    </xf>
    <xf numFmtId="0" fontId="12" fillId="2" borderId="13" xfId="0" applyFont="1" applyFill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protection locked="0"/>
    </xf>
    <xf numFmtId="0" fontId="21" fillId="0" borderId="13" xfId="0" applyFont="1" applyFill="1" applyBorder="1" applyAlignment="1" applyProtection="1">
      <alignment vertical="center"/>
      <protection locked="0"/>
    </xf>
    <xf numFmtId="0" fontId="24" fillId="0" borderId="13" xfId="0" applyFont="1" applyBorder="1" applyAlignment="1" applyProtection="1">
      <alignment vertical="center"/>
      <protection locked="0"/>
    </xf>
    <xf numFmtId="0" fontId="12" fillId="2" borderId="13" xfId="0" applyFont="1" applyFill="1" applyBorder="1" applyAlignment="1" applyProtection="1"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protection locked="0"/>
    </xf>
    <xf numFmtId="0" fontId="26" fillId="4" borderId="6" xfId="0" applyFont="1" applyFill="1" applyBorder="1" applyAlignment="1" applyProtection="1">
      <alignment horizontal="center" vertical="center"/>
      <protection hidden="1"/>
    </xf>
    <xf numFmtId="0" fontId="27" fillId="4" borderId="4" xfId="0" applyFont="1" applyFill="1" applyBorder="1" applyAlignment="1" applyProtection="1">
      <alignment vertical="center"/>
      <protection hidden="1"/>
    </xf>
    <xf numFmtId="0" fontId="26" fillId="4" borderId="4" xfId="0" applyFont="1" applyFill="1" applyBorder="1" applyAlignment="1" applyProtection="1">
      <alignment vertical="center"/>
      <protection hidden="1"/>
    </xf>
    <xf numFmtId="0" fontId="28" fillId="4" borderId="4" xfId="0" applyFont="1" applyFill="1" applyBorder="1" applyProtection="1">
      <protection hidden="1"/>
    </xf>
    <xf numFmtId="0" fontId="29" fillId="4" borderId="4" xfId="0" applyFont="1" applyFill="1" applyBorder="1" applyProtection="1">
      <protection hidden="1"/>
    </xf>
    <xf numFmtId="0" fontId="28" fillId="4" borderId="7" xfId="0" applyFont="1" applyFill="1" applyBorder="1" applyProtection="1">
      <protection hidden="1"/>
    </xf>
    <xf numFmtId="0" fontId="28" fillId="0" borderId="0" xfId="0" applyFont="1" applyProtection="1">
      <protection hidden="1"/>
    </xf>
    <xf numFmtId="0" fontId="26" fillId="4" borderId="9" xfId="0" applyFont="1" applyFill="1" applyBorder="1" applyAlignment="1" applyProtection="1">
      <alignment horizontal="center" vertical="center"/>
      <protection hidden="1"/>
    </xf>
    <xf numFmtId="0" fontId="28" fillId="4" borderId="0" xfId="0" applyFont="1" applyFill="1" applyBorder="1" applyProtection="1">
      <protection hidden="1"/>
    </xf>
    <xf numFmtId="0" fontId="31" fillId="4" borderId="0" xfId="0" applyFont="1" applyFill="1" applyBorder="1" applyAlignment="1" applyProtection="1">
      <alignment vertical="center" wrapText="1"/>
      <protection hidden="1"/>
    </xf>
    <xf numFmtId="0" fontId="31" fillId="4" borderId="8" xfId="0" applyFont="1" applyFill="1" applyBorder="1" applyAlignment="1" applyProtection="1">
      <alignment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32" fillId="4" borderId="0" xfId="0" applyFont="1" applyFill="1" applyBorder="1" applyAlignment="1" applyProtection="1">
      <alignment vertical="center"/>
      <protection hidden="1"/>
    </xf>
    <xf numFmtId="165" fontId="26" fillId="4" borderId="9" xfId="0" applyNumberFormat="1" applyFont="1" applyFill="1" applyBorder="1" applyAlignment="1" applyProtection="1">
      <alignment horizontal="left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4" borderId="9" xfId="0" applyFont="1" applyFill="1" applyBorder="1" applyProtection="1">
      <protection hidden="1"/>
    </xf>
    <xf numFmtId="0" fontId="26" fillId="4" borderId="0" xfId="0" applyFont="1" applyFill="1" applyBorder="1" applyAlignment="1" applyProtection="1">
      <alignment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4" borderId="0" xfId="0" applyFont="1" applyFill="1" applyBorder="1" applyAlignment="1" applyProtection="1">
      <alignment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33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27" fillId="4" borderId="0" xfId="0" applyFont="1" applyFill="1" applyBorder="1" applyProtection="1">
      <protection hidden="1"/>
    </xf>
    <xf numFmtId="0" fontId="30" fillId="0" borderId="3" xfId="0" applyFont="1" applyFill="1" applyBorder="1" applyAlignment="1" applyProtection="1">
      <alignment horizontal="center"/>
      <protection locked="0" hidden="1"/>
    </xf>
    <xf numFmtId="0" fontId="32" fillId="4" borderId="0" xfId="0" applyFont="1" applyFill="1" applyBorder="1" applyAlignment="1" applyProtection="1">
      <alignment vertical="center" wrapText="1"/>
      <protection hidden="1"/>
    </xf>
    <xf numFmtId="0" fontId="28" fillId="4" borderId="8" xfId="0" applyFont="1" applyFill="1" applyBorder="1" applyProtection="1">
      <protection hidden="1"/>
    </xf>
    <xf numFmtId="0" fontId="28" fillId="0" borderId="0" xfId="0" applyFont="1" applyFill="1" applyAlignment="1" applyProtection="1">
      <alignment vertical="center"/>
      <protection hidden="1"/>
    </xf>
    <xf numFmtId="0" fontId="28" fillId="4" borderId="10" xfId="0" applyFont="1" applyFill="1" applyBorder="1" applyProtection="1">
      <protection hidden="1"/>
    </xf>
    <xf numFmtId="0" fontId="28" fillId="4" borderId="11" xfId="0" applyFont="1" applyFill="1" applyBorder="1" applyProtection="1">
      <protection hidden="1"/>
    </xf>
    <xf numFmtId="0" fontId="28" fillId="4" borderId="12" xfId="0" applyFont="1" applyFill="1" applyBorder="1" applyProtection="1">
      <protection hidden="1"/>
    </xf>
    <xf numFmtId="0" fontId="26" fillId="0" borderId="0" xfId="0" applyFont="1" applyFill="1" applyAlignment="1" applyProtection="1">
      <alignment horizontal="center"/>
      <protection hidden="1"/>
    </xf>
    <xf numFmtId="0" fontId="28" fillId="0" borderId="0" xfId="0" applyFont="1" applyAlignment="1" applyProtection="1">
      <protection hidden="1"/>
    </xf>
    <xf numFmtId="49" fontId="12" fillId="9" borderId="13" xfId="0" applyNumberFormat="1" applyFont="1" applyFill="1" applyBorder="1" applyAlignment="1" applyProtection="1">
      <alignment vertical="center"/>
      <protection locked="0"/>
    </xf>
    <xf numFmtId="49" fontId="12" fillId="0" borderId="13" xfId="0" applyNumberFormat="1" applyFont="1" applyBorder="1" applyAlignment="1" applyProtection="1">
      <alignment vertical="center"/>
      <protection locked="0"/>
    </xf>
    <xf numFmtId="49" fontId="12" fillId="0" borderId="13" xfId="0" applyNumberFormat="1" applyFont="1" applyBorder="1" applyAlignment="1" applyProtection="1">
      <protection locked="0"/>
    </xf>
    <xf numFmtId="49" fontId="12" fillId="9" borderId="13" xfId="0" applyNumberFormat="1" applyFont="1" applyFill="1" applyBorder="1" applyAlignment="1" applyProtection="1">
      <protection locked="0"/>
    </xf>
    <xf numFmtId="0" fontId="12" fillId="9" borderId="13" xfId="0" applyFont="1" applyFill="1" applyBorder="1" applyAlignment="1" applyProtection="1">
      <alignment vertical="center"/>
      <protection locked="0"/>
    </xf>
    <xf numFmtId="0" fontId="21" fillId="0" borderId="13" xfId="0" applyFont="1" applyFill="1" applyBorder="1" applyAlignment="1" applyProtection="1">
      <alignment vertical="center" wrapText="1"/>
      <protection locked="0"/>
    </xf>
    <xf numFmtId="0" fontId="28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12" fillId="9" borderId="13" xfId="0" applyNumberFormat="1" applyFont="1" applyFill="1" applyBorder="1" applyAlignment="1" applyProtection="1">
      <alignment horizontal="center" vertical="center"/>
      <protection locked="0"/>
    </xf>
    <xf numFmtId="49" fontId="12" fillId="0" borderId="16" xfId="0" applyNumberFormat="1" applyFont="1" applyFill="1" applyBorder="1" applyAlignment="1" applyProtection="1">
      <alignment horizontal="left" vertical="center"/>
      <protection locked="0"/>
    </xf>
    <xf numFmtId="49" fontId="12" fillId="0" borderId="16" xfId="0" applyNumberFormat="1" applyFont="1" applyFill="1" applyBorder="1" applyAlignment="1" applyProtection="1">
      <alignment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164" fontId="12" fillId="11" borderId="13" xfId="0" applyNumberFormat="1" applyFont="1" applyFill="1" applyBorder="1" applyAlignment="1" applyProtection="1">
      <alignment horizontal="center" vertical="center"/>
      <protection locked="0"/>
    </xf>
    <xf numFmtId="0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7" xfId="0" applyNumberFormat="1" applyFont="1" applyFill="1" applyBorder="1" applyAlignment="1" applyProtection="1">
      <alignment horizontal="left" vertical="center"/>
    </xf>
    <xf numFmtId="49" fontId="2" fillId="3" borderId="17" xfId="0" applyNumberFormat="1" applyFont="1" applyFill="1" applyBorder="1" applyAlignment="1" applyProtection="1">
      <alignment horizontal="left" vertical="center" wrapText="1"/>
    </xf>
    <xf numFmtId="164" fontId="2" fillId="3" borderId="17" xfId="0" applyNumberFormat="1" applyFont="1" applyFill="1" applyBorder="1" applyAlignment="1" applyProtection="1">
      <alignment horizontal="center" vertical="center"/>
      <protection locked="0"/>
    </xf>
    <xf numFmtId="49" fontId="2" fillId="3" borderId="17" xfId="0" applyNumberFormat="1" applyFont="1" applyFill="1" applyBorder="1" applyAlignment="1" applyProtection="1">
      <alignment horizontal="left" vertical="center"/>
      <protection locked="0"/>
    </xf>
    <xf numFmtId="0" fontId="3" fillId="3" borderId="17" xfId="2" applyFont="1" applyFill="1" applyBorder="1" applyAlignment="1" applyProtection="1">
      <alignment horizontal="center" vertical="center"/>
      <protection locked="0"/>
    </xf>
    <xf numFmtId="49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49" fontId="12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4" xfId="0" applyNumberFormat="1" applyFont="1" applyFill="1" applyBorder="1" applyAlignment="1" applyProtection="1">
      <alignment vertical="center"/>
      <protection locked="0"/>
    </xf>
    <xf numFmtId="164" fontId="12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9" borderId="15" xfId="0" applyFont="1" applyFill="1" applyBorder="1" applyAlignment="1" applyProtection="1">
      <alignment horizontal="center" vertical="center"/>
      <protection locked="0"/>
    </xf>
    <xf numFmtId="0" fontId="3" fillId="9" borderId="14" xfId="0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49" fontId="12" fillId="0" borderId="16" xfId="0" applyNumberFormat="1" applyFont="1" applyFill="1" applyBorder="1" applyAlignment="1" applyProtection="1">
      <alignment horizontal="center"/>
      <protection locked="0"/>
    </xf>
    <xf numFmtId="49" fontId="12" fillId="0" borderId="16" xfId="0" applyNumberFormat="1" applyFont="1" applyFill="1" applyBorder="1" applyAlignment="1" applyProtection="1">
      <protection locked="0"/>
    </xf>
    <xf numFmtId="49" fontId="12" fillId="0" borderId="16" xfId="0" applyNumberFormat="1" applyFont="1" applyBorder="1" applyAlignment="1" applyProtection="1">
      <protection locked="0"/>
    </xf>
    <xf numFmtId="164" fontId="12" fillId="0" borderId="16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 wrapText="1"/>
      <protection locked="0"/>
    </xf>
    <xf numFmtId="0" fontId="17" fillId="0" borderId="16" xfId="2" applyFont="1" applyFill="1" applyBorder="1" applyAlignment="1" applyProtection="1">
      <alignment horizontal="center" vertical="center"/>
      <protection locked="0"/>
    </xf>
    <xf numFmtId="168" fontId="28" fillId="0" borderId="0" xfId="0" applyNumberFormat="1" applyFont="1" applyProtection="1">
      <protection hidden="1"/>
    </xf>
    <xf numFmtId="0" fontId="32" fillId="5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27" fillId="2" borderId="5" xfId="0" applyFont="1" applyFill="1" applyBorder="1" applyAlignment="1" applyProtection="1">
      <alignment horizontal="center" vertical="center"/>
      <protection locked="0" hidden="1"/>
    </xf>
    <xf numFmtId="0" fontId="27" fillId="2" borderId="1" xfId="0" applyFont="1" applyFill="1" applyBorder="1" applyAlignment="1" applyProtection="1">
      <alignment horizontal="center" vertical="center"/>
      <protection locked="0" hidden="1"/>
    </xf>
    <xf numFmtId="0" fontId="27" fillId="2" borderId="2" xfId="0" applyFont="1" applyFill="1" applyBorder="1" applyAlignment="1" applyProtection="1">
      <alignment horizontal="center" vertical="center"/>
      <protection locked="0" hidden="1"/>
    </xf>
    <xf numFmtId="0" fontId="30" fillId="4" borderId="0" xfId="0" applyFont="1" applyFill="1" applyBorder="1" applyAlignment="1" applyProtection="1">
      <alignment horizontal="left" vertical="top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49" fontId="30" fillId="0" borderId="5" xfId="0" applyNumberFormat="1" applyFont="1" applyFill="1" applyBorder="1" applyAlignment="1" applyProtection="1">
      <alignment horizontal="center" vertical="center"/>
      <protection locked="0" hidden="1"/>
    </xf>
    <xf numFmtId="49" fontId="30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30" fillId="0" borderId="2" xfId="0" applyNumberFormat="1" applyFont="1" applyFill="1" applyBorder="1" applyAlignment="1" applyProtection="1">
      <alignment horizontal="center" vertical="center"/>
      <protection locked="0" hidden="1"/>
    </xf>
    <xf numFmtId="165" fontId="26" fillId="0" borderId="0" xfId="0" applyNumberFormat="1" applyFont="1" applyAlignment="1" applyProtection="1">
      <alignment horizontal="left" vertical="center"/>
      <protection hidden="1"/>
    </xf>
    <xf numFmtId="0" fontId="32" fillId="4" borderId="4" xfId="0" applyFont="1" applyFill="1" applyBorder="1" applyAlignment="1" applyProtection="1">
      <alignment horizontal="center" vertical="center"/>
      <protection hidden="1"/>
    </xf>
    <xf numFmtId="0" fontId="32" fillId="4" borderId="0" xfId="0" applyFont="1" applyFill="1" applyBorder="1" applyAlignment="1" applyProtection="1">
      <alignment horizontal="center" vertical="center"/>
      <protection hidden="1"/>
    </xf>
    <xf numFmtId="0" fontId="17" fillId="0" borderId="14" xfId="2" applyFont="1" applyFill="1" applyBorder="1" applyAlignment="1" applyProtection="1">
      <alignment horizontal="center" vertical="center"/>
      <protection locked="0"/>
    </xf>
    <xf numFmtId="0" fontId="12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Fill="1" applyBorder="1" applyAlignment="1" applyProtection="1">
      <alignment vertical="center" wrapText="1"/>
      <protection locked="0"/>
    </xf>
    <xf numFmtId="49" fontId="2" fillId="3" borderId="17" xfId="0" applyNumberFormat="1" applyFont="1" applyFill="1" applyBorder="1" applyAlignment="1" applyProtection="1">
      <alignment vertical="center" wrapText="1"/>
      <protection locked="0"/>
    </xf>
    <xf numFmtId="49" fontId="12" fillId="0" borderId="13" xfId="0" applyNumberFormat="1" applyFont="1" applyBorder="1" applyAlignment="1"/>
    <xf numFmtId="49" fontId="2" fillId="0" borderId="0" xfId="0" applyNumberFormat="1" applyFont="1" applyFill="1" applyAlignment="1" applyProtection="1">
      <alignment vertical="center"/>
      <protection locked="0"/>
    </xf>
  </cellXfs>
  <cellStyles count="3">
    <cellStyle name="Normal" xfId="0" builtinId="0"/>
    <cellStyle name="Normal 2" xfId="2" xr:uid="{EF06E11F-3BA3-4E84-A3DE-D323ABEA9F45}"/>
    <cellStyle name="Percent" xfId="1" builtinId="5"/>
  </cellStyles>
  <dxfs count="463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259137</xdr:colOff>
      <xdr:row>3</xdr:row>
      <xdr:rowOff>238125</xdr:rowOff>
    </xdr:from>
    <xdr:to>
      <xdr:col>9</xdr:col>
      <xdr:colOff>521199</xdr:colOff>
      <xdr:row>3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 bwMode="auto">
        <a:xfrm>
          <a:off x="3640512" y="1127125"/>
          <a:ext cx="2556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</xdr:col>
      <xdr:colOff>439552</xdr:colOff>
      <xdr:row>6</xdr:row>
      <xdr:rowOff>243447</xdr:rowOff>
    </xdr:from>
    <xdr:to>
      <xdr:col>5</xdr:col>
      <xdr:colOff>4397</xdr:colOff>
      <xdr:row>6</xdr:row>
      <xdr:rowOff>243447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 bwMode="auto">
        <a:xfrm>
          <a:off x="972952" y="1948422"/>
          <a:ext cx="176512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339819</xdr:colOff>
      <xdr:row>6</xdr:row>
      <xdr:rowOff>241766</xdr:rowOff>
    </xdr:from>
    <xdr:to>
      <xdr:col>9</xdr:col>
      <xdr:colOff>527006</xdr:colOff>
      <xdr:row>6</xdr:row>
      <xdr:rowOff>241766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 bwMode="auto">
        <a:xfrm>
          <a:off x="3070319" y="1948329"/>
          <a:ext cx="3132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2</xdr:col>
      <xdr:colOff>280146</xdr:colOff>
      <xdr:row>8</xdr:row>
      <xdr:rowOff>252132</xdr:rowOff>
    </xdr:from>
    <xdr:to>
      <xdr:col>9</xdr:col>
      <xdr:colOff>528458</xdr:colOff>
      <xdr:row>8</xdr:row>
      <xdr:rowOff>252132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 bwMode="auto">
        <a:xfrm>
          <a:off x="1343771" y="2442882"/>
          <a:ext cx="4860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3</xdr:col>
      <xdr:colOff>515751</xdr:colOff>
      <xdr:row>14</xdr:row>
      <xdr:rowOff>302279</xdr:rowOff>
    </xdr:from>
    <xdr:to>
      <xdr:col>5</xdr:col>
      <xdr:colOff>29155</xdr:colOff>
      <xdr:row>14</xdr:row>
      <xdr:rowOff>302279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 bwMode="auto">
        <a:xfrm>
          <a:off x="2115951" y="3493154"/>
          <a:ext cx="970729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6</xdr:col>
      <xdr:colOff>41181</xdr:colOff>
      <xdr:row>14</xdr:row>
      <xdr:rowOff>317127</xdr:rowOff>
    </xdr:from>
    <xdr:to>
      <xdr:col>7</xdr:col>
      <xdr:colOff>160264</xdr:colOff>
      <xdr:row>14</xdr:row>
      <xdr:rowOff>317127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 bwMode="auto">
        <a:xfrm>
          <a:off x="3746406" y="3508002"/>
          <a:ext cx="652483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18</xdr:col>
      <xdr:colOff>103188</xdr:colOff>
      <xdr:row>0</xdr:row>
      <xdr:rowOff>87313</xdr:rowOff>
    </xdr:from>
    <xdr:to>
      <xdr:col>19</xdr:col>
      <xdr:colOff>214314</xdr:colOff>
      <xdr:row>0</xdr:row>
      <xdr:rowOff>293688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1160126" y="87313"/>
          <a:ext cx="523876" cy="2063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334868</xdr:colOff>
      <xdr:row>16</xdr:row>
      <xdr:rowOff>223464</xdr:rowOff>
    </xdr:from>
    <xdr:to>
      <xdr:col>8</xdr:col>
      <xdr:colOff>9868</xdr:colOff>
      <xdr:row>16</xdr:row>
      <xdr:rowOff>223464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 bwMode="auto">
        <a:xfrm>
          <a:off x="3065368" y="4485902"/>
          <a:ext cx="208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130080</xdr:colOff>
      <xdr:row>23</xdr:row>
      <xdr:rowOff>225052</xdr:rowOff>
    </xdr:from>
    <xdr:to>
      <xdr:col>7</xdr:col>
      <xdr:colOff>856980</xdr:colOff>
      <xdr:row>23</xdr:row>
      <xdr:rowOff>225052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 bwMode="auto">
        <a:xfrm>
          <a:off x="3187605" y="6054352"/>
          <a:ext cx="190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282480</xdr:colOff>
      <xdr:row>26</xdr:row>
      <xdr:rowOff>218702</xdr:rowOff>
    </xdr:from>
    <xdr:to>
      <xdr:col>7</xdr:col>
      <xdr:colOff>1187792</xdr:colOff>
      <xdr:row>26</xdr:row>
      <xdr:rowOff>218702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 bwMode="auto">
        <a:xfrm>
          <a:off x="3012980" y="7584702"/>
          <a:ext cx="208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296767</xdr:colOff>
      <xdr:row>33</xdr:row>
      <xdr:rowOff>239339</xdr:rowOff>
    </xdr:from>
    <xdr:to>
      <xdr:col>7</xdr:col>
      <xdr:colOff>1202079</xdr:colOff>
      <xdr:row>33</xdr:row>
      <xdr:rowOff>239339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 bwMode="auto">
        <a:xfrm>
          <a:off x="3354292" y="9354764"/>
          <a:ext cx="2086412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</xdr:col>
      <xdr:colOff>91980</xdr:colOff>
      <xdr:row>30</xdr:row>
      <xdr:rowOff>229814</xdr:rowOff>
    </xdr:from>
    <xdr:to>
      <xdr:col>7</xdr:col>
      <xdr:colOff>818880</xdr:colOff>
      <xdr:row>30</xdr:row>
      <xdr:rowOff>229814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 bwMode="auto">
        <a:xfrm>
          <a:off x="3149505" y="8345114"/>
          <a:ext cx="1908000" cy="0"/>
        </a:xfrm>
        <a:prstGeom prst="line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339933"/>
  </sheetPr>
  <dimension ref="A1:U204"/>
  <sheetViews>
    <sheetView zoomScale="90" zoomScaleNormal="90" workbookViewId="0">
      <pane xSplit="6" ySplit="2" topLeftCell="G163" activePane="bottomRight" state="frozen"/>
      <selection pane="topRight" activeCell="G1" sqref="G1"/>
      <selection pane="bottomLeft" activeCell="A3" sqref="A3"/>
      <selection pane="bottomRight" activeCell="D187" sqref="D187"/>
    </sheetView>
  </sheetViews>
  <sheetFormatPr defaultRowHeight="21"/>
  <cols>
    <col min="1" max="1" width="6.6640625" style="6" customWidth="1"/>
    <col min="2" max="2" width="8.1640625" style="6" bestFit="1" customWidth="1"/>
    <col min="3" max="3" width="8.1640625" style="6" customWidth="1"/>
    <col min="4" max="4" width="24" style="7" bestFit="1" customWidth="1"/>
    <col min="5" max="5" width="34.1640625" style="10" bestFit="1" customWidth="1"/>
    <col min="6" max="6" width="43" style="7" bestFit="1" customWidth="1"/>
    <col min="7" max="7" width="13.5" style="163" bestFit="1" customWidth="1"/>
    <col min="8" max="8" width="13.6640625" style="163" bestFit="1" customWidth="1"/>
    <col min="9" max="9" width="14.6640625" style="163" bestFit="1" customWidth="1"/>
    <col min="10" max="10" width="25" style="8" customWidth="1"/>
    <col min="11" max="11" width="23.5" style="8" bestFit="1" customWidth="1"/>
    <col min="12" max="12" width="26" style="10" bestFit="1" customWidth="1"/>
    <col min="13" max="14" width="18.6640625" style="13" customWidth="1"/>
    <col min="15" max="15" width="18.6640625" style="11" bestFit="1" customWidth="1"/>
    <col min="16" max="16" width="22.5" style="12" customWidth="1"/>
    <col min="17" max="17" width="9.33203125" style="8"/>
    <col min="18" max="18" width="120" style="3" bestFit="1" customWidth="1"/>
    <col min="19" max="16384" width="9.33203125" style="3"/>
  </cols>
  <sheetData>
    <row r="1" spans="1:21" s="9" customFormat="1" ht="63">
      <c r="A1" s="44">
        <v>1</v>
      </c>
      <c r="B1" s="45" t="s">
        <v>0</v>
      </c>
      <c r="C1" s="45" t="s">
        <v>814</v>
      </c>
      <c r="D1" s="46" t="s">
        <v>1</v>
      </c>
      <c r="E1" s="47" t="s">
        <v>2</v>
      </c>
      <c r="F1" s="46" t="s">
        <v>3</v>
      </c>
      <c r="G1" s="160" t="s">
        <v>377</v>
      </c>
      <c r="H1" s="160" t="s">
        <v>375</v>
      </c>
      <c r="I1" s="160" t="s">
        <v>376</v>
      </c>
      <c r="J1" s="46" t="s">
        <v>815</v>
      </c>
      <c r="K1" s="46" t="s">
        <v>4</v>
      </c>
      <c r="L1" s="46" t="s">
        <v>5</v>
      </c>
      <c r="M1" s="37" t="s">
        <v>764</v>
      </c>
      <c r="N1" s="36" t="s">
        <v>784</v>
      </c>
      <c r="O1" s="37" t="s">
        <v>821</v>
      </c>
      <c r="P1" s="48" t="s">
        <v>820</v>
      </c>
      <c r="Q1" s="133">
        <v>1</v>
      </c>
      <c r="R1" s="49" t="s">
        <v>707</v>
      </c>
    </row>
    <row r="2" spans="1:21" s="4" customFormat="1" ht="24" customHeight="1">
      <c r="A2" s="15">
        <v>2</v>
      </c>
      <c r="B2" s="119">
        <v>0</v>
      </c>
      <c r="C2" s="119"/>
      <c r="D2" s="120" t="s">
        <v>314</v>
      </c>
      <c r="E2" s="120" t="s">
        <v>310</v>
      </c>
      <c r="F2" s="121" t="s">
        <v>8</v>
      </c>
      <c r="G2" s="161" t="s">
        <v>9</v>
      </c>
      <c r="H2" s="161" t="s">
        <v>311</v>
      </c>
      <c r="I2" s="161" t="s">
        <v>312</v>
      </c>
      <c r="J2" s="122">
        <v>40909</v>
      </c>
      <c r="K2" s="122">
        <v>40909</v>
      </c>
      <c r="L2" s="123" t="s">
        <v>313</v>
      </c>
      <c r="M2" s="124">
        <v>3</v>
      </c>
      <c r="N2" s="124">
        <v>4</v>
      </c>
      <c r="O2" s="125" t="s">
        <v>547</v>
      </c>
      <c r="P2" s="125"/>
      <c r="Q2" s="132">
        <v>2</v>
      </c>
      <c r="R2" s="34" t="s">
        <v>790</v>
      </c>
    </row>
    <row r="3" spans="1:21" ht="24" customHeight="1">
      <c r="A3" s="35">
        <v>164</v>
      </c>
      <c r="B3" s="126">
        <v>162</v>
      </c>
      <c r="C3" s="159">
        <v>60043</v>
      </c>
      <c r="D3" s="127" t="s">
        <v>336</v>
      </c>
      <c r="E3" s="130" t="s">
        <v>47</v>
      </c>
      <c r="F3" s="128" t="s">
        <v>410</v>
      </c>
      <c r="G3" s="128" t="s">
        <v>745</v>
      </c>
      <c r="H3" s="128" t="s">
        <v>357</v>
      </c>
      <c r="I3" s="128" t="s">
        <v>358</v>
      </c>
      <c r="J3" s="129">
        <v>43482</v>
      </c>
      <c r="K3" s="129">
        <v>43497</v>
      </c>
      <c r="L3" s="130" t="s">
        <v>372</v>
      </c>
      <c r="M3" s="131">
        <v>3</v>
      </c>
      <c r="N3" s="131">
        <v>3</v>
      </c>
      <c r="O3" s="131">
        <v>3</v>
      </c>
      <c r="P3" s="158"/>
      <c r="Q3" s="134">
        <v>26</v>
      </c>
      <c r="R3" s="53"/>
      <c r="S3" s="1"/>
    </row>
    <row r="4" spans="1:21" ht="24" customHeight="1">
      <c r="A4" s="35">
        <v>57</v>
      </c>
      <c r="B4" s="16">
        <v>55</v>
      </c>
      <c r="C4" s="26">
        <v>7209</v>
      </c>
      <c r="D4" s="18" t="s">
        <v>641</v>
      </c>
      <c r="E4" s="22" t="s">
        <v>36</v>
      </c>
      <c r="F4" s="22" t="s">
        <v>783</v>
      </c>
      <c r="G4" s="22" t="s">
        <v>9</v>
      </c>
      <c r="H4" s="22" t="s">
        <v>648</v>
      </c>
      <c r="I4" s="22" t="s">
        <v>649</v>
      </c>
      <c r="J4" s="20">
        <v>45721</v>
      </c>
      <c r="K4" s="20">
        <v>45719</v>
      </c>
      <c r="L4" s="19" t="s">
        <v>654</v>
      </c>
      <c r="M4" s="21">
        <v>3</v>
      </c>
      <c r="N4" s="21">
        <v>3</v>
      </c>
      <c r="O4" s="21">
        <v>3</v>
      </c>
      <c r="P4" s="14"/>
      <c r="Q4" s="135">
        <v>27</v>
      </c>
      <c r="R4" s="68"/>
    </row>
    <row r="5" spans="1:21" ht="24" customHeight="1">
      <c r="A5" s="35">
        <v>46</v>
      </c>
      <c r="B5" s="16">
        <v>44</v>
      </c>
      <c r="C5" s="17">
        <v>7011</v>
      </c>
      <c r="D5" s="18" t="s">
        <v>527</v>
      </c>
      <c r="E5" s="19" t="s">
        <v>30</v>
      </c>
      <c r="F5" s="22" t="s">
        <v>783</v>
      </c>
      <c r="G5" s="53" t="s">
        <v>9</v>
      </c>
      <c r="H5" s="53" t="s">
        <v>540</v>
      </c>
      <c r="I5" s="53" t="s">
        <v>541</v>
      </c>
      <c r="J5" s="20">
        <v>45124</v>
      </c>
      <c r="K5" s="20">
        <v>45139</v>
      </c>
      <c r="L5" s="19" t="s">
        <v>545</v>
      </c>
      <c r="M5" s="21">
        <v>3</v>
      </c>
      <c r="N5" s="21">
        <v>3</v>
      </c>
      <c r="O5" s="21">
        <v>3</v>
      </c>
      <c r="P5" s="14"/>
      <c r="Q5" s="135">
        <v>28</v>
      </c>
      <c r="R5" s="67"/>
    </row>
    <row r="6" spans="1:21" ht="24" customHeight="1">
      <c r="A6" s="35">
        <v>17</v>
      </c>
      <c r="B6" s="16">
        <v>15</v>
      </c>
      <c r="C6" s="18" t="s">
        <v>720</v>
      </c>
      <c r="D6" s="24" t="s">
        <v>6</v>
      </c>
      <c r="E6" s="19" t="s">
        <v>7</v>
      </c>
      <c r="F6" s="22" t="s">
        <v>783</v>
      </c>
      <c r="G6" s="106" t="s">
        <v>9</v>
      </c>
      <c r="H6" s="106" t="s">
        <v>10</v>
      </c>
      <c r="I6" s="106" t="s">
        <v>11</v>
      </c>
      <c r="J6" s="20">
        <v>45139</v>
      </c>
      <c r="K6" s="20">
        <v>45139</v>
      </c>
      <c r="L6" s="19" t="s">
        <v>545</v>
      </c>
      <c r="M6" s="21">
        <v>7</v>
      </c>
      <c r="N6" s="21">
        <v>7</v>
      </c>
      <c r="O6" s="21">
        <v>7</v>
      </c>
      <c r="P6" s="14"/>
      <c r="Q6" s="135">
        <v>29</v>
      </c>
      <c r="R6" s="41" t="s">
        <v>595</v>
      </c>
      <c r="S6" s="1"/>
    </row>
    <row r="7" spans="1:21" ht="24" customHeight="1">
      <c r="A7" s="35">
        <v>128</v>
      </c>
      <c r="B7" s="16">
        <v>126</v>
      </c>
      <c r="C7" s="17">
        <v>60055</v>
      </c>
      <c r="D7" s="18" t="s">
        <v>109</v>
      </c>
      <c r="E7" s="23" t="s">
        <v>401</v>
      </c>
      <c r="F7" s="22" t="s">
        <v>410</v>
      </c>
      <c r="G7" s="107" t="s">
        <v>9</v>
      </c>
      <c r="H7" s="22" t="s">
        <v>110</v>
      </c>
      <c r="I7" s="22" t="s">
        <v>111</v>
      </c>
      <c r="J7" s="20">
        <v>42360</v>
      </c>
      <c r="K7" s="20">
        <v>42370</v>
      </c>
      <c r="L7" s="19" t="s">
        <v>112</v>
      </c>
      <c r="M7" s="21">
        <v>7</v>
      </c>
      <c r="N7" s="21">
        <v>7</v>
      </c>
      <c r="O7" s="21">
        <v>7</v>
      </c>
      <c r="P7" s="14"/>
      <c r="Q7" s="135">
        <v>30</v>
      </c>
      <c r="R7" s="23"/>
      <c r="U7" s="5"/>
    </row>
    <row r="8" spans="1:21" ht="24" customHeight="1">
      <c r="A8" s="35">
        <v>36</v>
      </c>
      <c r="B8" s="16">
        <v>34</v>
      </c>
      <c r="C8" s="17">
        <v>7074</v>
      </c>
      <c r="D8" s="18" t="s">
        <v>467</v>
      </c>
      <c r="E8" s="19" t="s">
        <v>457</v>
      </c>
      <c r="F8" s="22" t="s">
        <v>783</v>
      </c>
      <c r="G8" s="53" t="s">
        <v>9</v>
      </c>
      <c r="H8" s="53" t="s">
        <v>468</v>
      </c>
      <c r="I8" s="53" t="s">
        <v>469</v>
      </c>
      <c r="J8" s="20">
        <v>44760</v>
      </c>
      <c r="K8" s="20">
        <v>44774</v>
      </c>
      <c r="L8" s="19" t="s">
        <v>470</v>
      </c>
      <c r="M8" s="21">
        <v>6</v>
      </c>
      <c r="N8" s="21">
        <v>6</v>
      </c>
      <c r="O8" s="21">
        <v>6</v>
      </c>
      <c r="P8" s="14"/>
      <c r="Q8" s="135">
        <v>31</v>
      </c>
      <c r="R8" s="67"/>
      <c r="S8" s="5"/>
    </row>
    <row r="9" spans="1:21" ht="24" customHeight="1">
      <c r="A9" s="35">
        <v>150</v>
      </c>
      <c r="B9" s="16">
        <v>148</v>
      </c>
      <c r="C9" s="17">
        <v>60089</v>
      </c>
      <c r="D9" s="25" t="s">
        <v>456</v>
      </c>
      <c r="E9" s="19" t="s">
        <v>457</v>
      </c>
      <c r="F9" s="22" t="s">
        <v>410</v>
      </c>
      <c r="G9" s="50" t="s">
        <v>9</v>
      </c>
      <c r="H9" s="50" t="s">
        <v>459</v>
      </c>
      <c r="I9" s="50" t="s">
        <v>460</v>
      </c>
      <c r="J9" s="20">
        <v>44683</v>
      </c>
      <c r="K9" s="20">
        <v>44683</v>
      </c>
      <c r="L9" s="19" t="s">
        <v>461</v>
      </c>
      <c r="M9" s="21">
        <v>15</v>
      </c>
      <c r="N9" s="21">
        <v>15</v>
      </c>
      <c r="O9" s="21">
        <v>15</v>
      </c>
      <c r="P9" s="14"/>
      <c r="Q9" s="135">
        <v>32</v>
      </c>
      <c r="R9" s="67"/>
    </row>
    <row r="10" spans="1:21" ht="24" customHeight="1">
      <c r="A10" s="35">
        <v>199</v>
      </c>
      <c r="B10" s="16">
        <v>197</v>
      </c>
      <c r="C10" s="26">
        <v>60123</v>
      </c>
      <c r="D10" s="18" t="s">
        <v>826</v>
      </c>
      <c r="E10" s="19" t="s">
        <v>427</v>
      </c>
      <c r="F10" s="22" t="s">
        <v>410</v>
      </c>
      <c r="G10" s="22" t="s">
        <v>76</v>
      </c>
      <c r="H10" s="22" t="s">
        <v>767</v>
      </c>
      <c r="I10" s="22" t="s">
        <v>768</v>
      </c>
      <c r="J10" s="20">
        <v>46034</v>
      </c>
      <c r="K10" s="20">
        <v>46034</v>
      </c>
      <c r="L10" s="19" t="s">
        <v>771</v>
      </c>
      <c r="M10" s="21"/>
      <c r="N10" s="21">
        <v>5</v>
      </c>
      <c r="O10" s="21">
        <v>5</v>
      </c>
      <c r="P10" s="32"/>
      <c r="Q10" s="135">
        <v>3</v>
      </c>
      <c r="R10" s="39"/>
    </row>
    <row r="11" spans="1:21" ht="24" customHeight="1">
      <c r="A11" s="35">
        <v>119</v>
      </c>
      <c r="B11" s="16">
        <v>117</v>
      </c>
      <c r="C11" s="17">
        <v>60040</v>
      </c>
      <c r="D11" s="18" t="s">
        <v>13</v>
      </c>
      <c r="E11" s="19" t="s">
        <v>14</v>
      </c>
      <c r="F11" s="19" t="s">
        <v>410</v>
      </c>
      <c r="G11" s="22" t="s">
        <v>9</v>
      </c>
      <c r="H11" s="22" t="s">
        <v>15</v>
      </c>
      <c r="I11" s="22" t="s">
        <v>16</v>
      </c>
      <c r="J11" s="20">
        <v>42730</v>
      </c>
      <c r="K11" s="20">
        <v>42736</v>
      </c>
      <c r="L11" s="19" t="s">
        <v>17</v>
      </c>
      <c r="M11" s="21">
        <v>4</v>
      </c>
      <c r="N11" s="21">
        <v>4</v>
      </c>
      <c r="O11" s="21">
        <v>4</v>
      </c>
      <c r="P11" s="14"/>
      <c r="Q11" s="135">
        <v>33</v>
      </c>
      <c r="R11" s="50"/>
      <c r="T11" s="5"/>
      <c r="U11" s="1"/>
    </row>
    <row r="12" spans="1:21" ht="24" customHeight="1">
      <c r="A12" s="35">
        <v>144</v>
      </c>
      <c r="B12" s="16">
        <v>142</v>
      </c>
      <c r="C12" s="17">
        <v>60080</v>
      </c>
      <c r="D12" s="25" t="s">
        <v>18</v>
      </c>
      <c r="E12" s="19" t="s">
        <v>19</v>
      </c>
      <c r="F12" s="22" t="s">
        <v>410</v>
      </c>
      <c r="G12" s="50" t="s">
        <v>20</v>
      </c>
      <c r="H12" s="50" t="s">
        <v>21</v>
      </c>
      <c r="I12" s="50" t="s">
        <v>744</v>
      </c>
      <c r="J12" s="20">
        <v>43048</v>
      </c>
      <c r="K12" s="20">
        <v>43040</v>
      </c>
      <c r="L12" s="19" t="s">
        <v>22</v>
      </c>
      <c r="M12" s="21">
        <v>6</v>
      </c>
      <c r="N12" s="21">
        <v>6</v>
      </c>
      <c r="O12" s="21">
        <v>6</v>
      </c>
      <c r="P12" s="14"/>
      <c r="Q12" s="135">
        <v>34</v>
      </c>
      <c r="R12" s="67"/>
    </row>
    <row r="13" spans="1:21" ht="24" customHeight="1">
      <c r="A13" s="35">
        <v>145</v>
      </c>
      <c r="B13" s="16">
        <v>143</v>
      </c>
      <c r="C13" s="17">
        <v>60081</v>
      </c>
      <c r="D13" s="18" t="s">
        <v>393</v>
      </c>
      <c r="E13" s="22" t="s">
        <v>36</v>
      </c>
      <c r="F13" s="22" t="s">
        <v>410</v>
      </c>
      <c r="G13" s="22" t="s">
        <v>20</v>
      </c>
      <c r="H13" s="22" t="s">
        <v>391</v>
      </c>
      <c r="I13" s="22" t="s">
        <v>392</v>
      </c>
      <c r="J13" s="20">
        <v>43770</v>
      </c>
      <c r="K13" s="20">
        <v>43770</v>
      </c>
      <c r="L13" s="19" t="s">
        <v>394</v>
      </c>
      <c r="M13" s="21">
        <v>7</v>
      </c>
      <c r="N13" s="21">
        <v>7</v>
      </c>
      <c r="O13" s="21">
        <v>7</v>
      </c>
      <c r="P13" s="14"/>
      <c r="Q13" s="135">
        <v>35</v>
      </c>
      <c r="R13" s="67"/>
    </row>
    <row r="14" spans="1:21" ht="24" customHeight="1">
      <c r="A14" s="35">
        <v>61</v>
      </c>
      <c r="B14" s="16">
        <v>59</v>
      </c>
      <c r="C14" s="26">
        <v>7200</v>
      </c>
      <c r="D14" s="18" t="s">
        <v>672</v>
      </c>
      <c r="E14" s="22" t="s">
        <v>36</v>
      </c>
      <c r="F14" s="22" t="s">
        <v>783</v>
      </c>
      <c r="G14" s="22" t="s">
        <v>9</v>
      </c>
      <c r="H14" s="22" t="s">
        <v>673</v>
      </c>
      <c r="I14" s="22" t="s">
        <v>674</v>
      </c>
      <c r="J14" s="20">
        <v>45812</v>
      </c>
      <c r="K14" s="20">
        <v>45812</v>
      </c>
      <c r="L14" s="19" t="s">
        <v>671</v>
      </c>
      <c r="M14" s="21">
        <v>10</v>
      </c>
      <c r="N14" s="21">
        <v>10</v>
      </c>
      <c r="O14" s="27">
        <v>5</v>
      </c>
      <c r="P14" s="14"/>
      <c r="Q14" s="135">
        <v>36</v>
      </c>
      <c r="R14" s="68"/>
    </row>
    <row r="15" spans="1:21" ht="24" customHeight="1">
      <c r="A15" s="35">
        <v>52</v>
      </c>
      <c r="B15" s="16">
        <v>50</v>
      </c>
      <c r="C15" s="17">
        <v>7054</v>
      </c>
      <c r="D15" s="24" t="s">
        <v>337</v>
      </c>
      <c r="E15" s="22" t="s">
        <v>457</v>
      </c>
      <c r="F15" s="22" t="s">
        <v>783</v>
      </c>
      <c r="G15" s="106" t="s">
        <v>9</v>
      </c>
      <c r="H15" s="106" t="s">
        <v>359</v>
      </c>
      <c r="I15" s="106" t="s">
        <v>360</v>
      </c>
      <c r="J15" s="20">
        <v>45536</v>
      </c>
      <c r="K15" s="20">
        <v>45536</v>
      </c>
      <c r="L15" s="19" t="s">
        <v>589</v>
      </c>
      <c r="M15" s="21">
        <v>5</v>
      </c>
      <c r="N15" s="21">
        <v>5</v>
      </c>
      <c r="O15" s="21">
        <v>5</v>
      </c>
      <c r="P15" s="14"/>
      <c r="Q15" s="135">
        <v>37</v>
      </c>
      <c r="R15" s="65" t="s">
        <v>600</v>
      </c>
    </row>
    <row r="16" spans="1:21" ht="24" customHeight="1">
      <c r="A16" s="35">
        <v>53</v>
      </c>
      <c r="B16" s="16">
        <v>51</v>
      </c>
      <c r="C16" s="17">
        <v>7202</v>
      </c>
      <c r="D16" s="18" t="s">
        <v>621</v>
      </c>
      <c r="E16" s="22" t="s">
        <v>457</v>
      </c>
      <c r="F16" s="22" t="s">
        <v>783</v>
      </c>
      <c r="G16" s="22" t="s">
        <v>9</v>
      </c>
      <c r="H16" s="22" t="s">
        <v>622</v>
      </c>
      <c r="I16" s="22" t="s">
        <v>623</v>
      </c>
      <c r="J16" s="20">
        <v>45597</v>
      </c>
      <c r="K16" s="20">
        <v>45597</v>
      </c>
      <c r="L16" s="19" t="s">
        <v>632</v>
      </c>
      <c r="M16" s="21">
        <v>10</v>
      </c>
      <c r="N16" s="21">
        <v>10</v>
      </c>
      <c r="O16" s="21">
        <v>10</v>
      </c>
      <c r="P16" s="14"/>
      <c r="Q16" s="135">
        <v>38</v>
      </c>
      <c r="R16" s="68"/>
      <c r="S16" s="2"/>
    </row>
    <row r="17" spans="1:21" ht="24" customHeight="1">
      <c r="A17" s="35">
        <v>79</v>
      </c>
      <c r="B17" s="16">
        <v>77</v>
      </c>
      <c r="C17" s="26">
        <v>2739</v>
      </c>
      <c r="D17" s="18" t="s">
        <v>827</v>
      </c>
      <c r="E17" s="19" t="s">
        <v>34</v>
      </c>
      <c r="F17" s="22" t="s">
        <v>783</v>
      </c>
      <c r="G17" s="22" t="s">
        <v>9</v>
      </c>
      <c r="H17" s="22" t="s">
        <v>801</v>
      </c>
      <c r="I17" s="22" t="s">
        <v>802</v>
      </c>
      <c r="J17" s="20">
        <v>46083</v>
      </c>
      <c r="K17" s="20">
        <v>46083</v>
      </c>
      <c r="L17" s="19" t="s">
        <v>817</v>
      </c>
      <c r="M17" s="21"/>
      <c r="N17" s="21">
        <v>3</v>
      </c>
      <c r="O17" s="21">
        <v>3</v>
      </c>
      <c r="P17" s="14"/>
      <c r="Q17" s="135">
        <v>4</v>
      </c>
      <c r="R17" s="39"/>
      <c r="S17" s="1"/>
    </row>
    <row r="18" spans="1:21" ht="24" customHeight="1">
      <c r="A18" s="35">
        <v>173</v>
      </c>
      <c r="B18" s="16">
        <v>171</v>
      </c>
      <c r="C18" s="17">
        <v>60110</v>
      </c>
      <c r="D18" s="18" t="s">
        <v>521</v>
      </c>
      <c r="E18" s="61" t="s">
        <v>457</v>
      </c>
      <c r="F18" s="53" t="s">
        <v>410</v>
      </c>
      <c r="G18" s="53" t="s">
        <v>9</v>
      </c>
      <c r="H18" s="53" t="s">
        <v>530</v>
      </c>
      <c r="I18" s="53" t="s">
        <v>531</v>
      </c>
      <c r="J18" s="20">
        <v>45096</v>
      </c>
      <c r="K18" s="20">
        <v>45108</v>
      </c>
      <c r="L18" s="19" t="s">
        <v>544</v>
      </c>
      <c r="M18" s="21">
        <v>5</v>
      </c>
      <c r="N18" s="21">
        <v>5</v>
      </c>
      <c r="O18" s="21">
        <v>5</v>
      </c>
      <c r="P18" s="14"/>
      <c r="Q18" s="135">
        <v>39</v>
      </c>
      <c r="R18" s="67"/>
    </row>
    <row r="19" spans="1:21" ht="24" customHeight="1">
      <c r="A19" s="35">
        <v>143</v>
      </c>
      <c r="B19" s="16">
        <v>141</v>
      </c>
      <c r="C19" s="17">
        <v>60076</v>
      </c>
      <c r="D19" s="18" t="s">
        <v>23</v>
      </c>
      <c r="E19" s="19" t="s">
        <v>457</v>
      </c>
      <c r="F19" s="22" t="s">
        <v>410</v>
      </c>
      <c r="G19" s="22" t="s">
        <v>9</v>
      </c>
      <c r="H19" s="22" t="s">
        <v>24</v>
      </c>
      <c r="I19" s="22" t="s">
        <v>25</v>
      </c>
      <c r="J19" s="20">
        <v>42710</v>
      </c>
      <c r="K19" s="20">
        <v>42705</v>
      </c>
      <c r="L19" s="19" t="s">
        <v>26</v>
      </c>
      <c r="M19" s="21">
        <v>15</v>
      </c>
      <c r="N19" s="21">
        <v>15</v>
      </c>
      <c r="O19" s="21">
        <v>15</v>
      </c>
      <c r="P19" s="14"/>
      <c r="Q19" s="135">
        <v>40</v>
      </c>
      <c r="R19" s="50"/>
    </row>
    <row r="20" spans="1:21" ht="24" customHeight="1">
      <c r="A20" s="35">
        <v>115</v>
      </c>
      <c r="B20" s="16">
        <v>113</v>
      </c>
      <c r="C20" s="18">
        <v>60034</v>
      </c>
      <c r="D20" s="24" t="s">
        <v>388</v>
      </c>
      <c r="E20" s="22" t="s">
        <v>30</v>
      </c>
      <c r="F20" s="22" t="s">
        <v>410</v>
      </c>
      <c r="G20" s="106" t="s">
        <v>9</v>
      </c>
      <c r="H20" s="106" t="s">
        <v>389</v>
      </c>
      <c r="I20" s="106" t="s">
        <v>390</v>
      </c>
      <c r="J20" s="20">
        <v>43887</v>
      </c>
      <c r="K20" s="20">
        <v>43891</v>
      </c>
      <c r="L20" s="19" t="s">
        <v>409</v>
      </c>
      <c r="M20" s="21">
        <v>5</v>
      </c>
      <c r="N20" s="21">
        <v>5</v>
      </c>
      <c r="O20" s="21">
        <v>5</v>
      </c>
      <c r="P20" s="14"/>
      <c r="Q20" s="135">
        <v>41</v>
      </c>
      <c r="R20" s="40" t="s">
        <v>611</v>
      </c>
      <c r="T20" s="5"/>
      <c r="U20" s="5"/>
    </row>
    <row r="21" spans="1:21" ht="24" customHeight="1">
      <c r="A21" s="35">
        <v>11</v>
      </c>
      <c r="B21" s="16">
        <v>9</v>
      </c>
      <c r="C21" s="18" t="s">
        <v>716</v>
      </c>
      <c r="D21" s="24" t="s">
        <v>113</v>
      </c>
      <c r="E21" s="22" t="s">
        <v>19</v>
      </c>
      <c r="F21" s="22" t="s">
        <v>783</v>
      </c>
      <c r="G21" s="106" t="s">
        <v>20</v>
      </c>
      <c r="H21" s="106" t="s">
        <v>114</v>
      </c>
      <c r="I21" s="106" t="s">
        <v>115</v>
      </c>
      <c r="J21" s="20">
        <v>44501</v>
      </c>
      <c r="K21" s="20">
        <v>44501</v>
      </c>
      <c r="L21" s="19" t="s">
        <v>433</v>
      </c>
      <c r="M21" s="21">
        <v>5</v>
      </c>
      <c r="N21" s="21">
        <v>5</v>
      </c>
      <c r="O21" s="21">
        <v>5</v>
      </c>
      <c r="P21" s="14"/>
      <c r="Q21" s="135">
        <v>42</v>
      </c>
      <c r="R21" s="65" t="s">
        <v>593</v>
      </c>
    </row>
    <row r="22" spans="1:21" ht="24" customHeight="1">
      <c r="A22" s="35">
        <v>140</v>
      </c>
      <c r="B22" s="16">
        <v>138</v>
      </c>
      <c r="C22" s="18">
        <v>60070</v>
      </c>
      <c r="D22" s="24" t="s">
        <v>116</v>
      </c>
      <c r="E22" s="22" t="s">
        <v>30</v>
      </c>
      <c r="F22" s="22" t="s">
        <v>410</v>
      </c>
      <c r="G22" s="106" t="s">
        <v>99</v>
      </c>
      <c r="H22" s="106" t="s">
        <v>627</v>
      </c>
      <c r="I22" s="106" t="s">
        <v>107</v>
      </c>
      <c r="J22" s="20">
        <v>43297</v>
      </c>
      <c r="K22" s="20">
        <v>43282</v>
      </c>
      <c r="L22" s="19" t="s">
        <v>370</v>
      </c>
      <c r="M22" s="21">
        <v>4</v>
      </c>
      <c r="N22" s="21">
        <v>4</v>
      </c>
      <c r="O22" s="21">
        <v>4</v>
      </c>
      <c r="P22" s="14"/>
      <c r="Q22" s="135">
        <v>43</v>
      </c>
      <c r="R22" s="38" t="s">
        <v>614</v>
      </c>
    </row>
    <row r="23" spans="1:21" ht="24" customHeight="1">
      <c r="A23" s="35">
        <v>118</v>
      </c>
      <c r="B23" s="16">
        <v>116</v>
      </c>
      <c r="C23" s="17">
        <v>60038</v>
      </c>
      <c r="D23" s="24" t="s">
        <v>117</v>
      </c>
      <c r="E23" s="22" t="s">
        <v>34</v>
      </c>
      <c r="F23" s="19" t="s">
        <v>410</v>
      </c>
      <c r="G23" s="106" t="s">
        <v>9</v>
      </c>
      <c r="H23" s="106" t="s">
        <v>118</v>
      </c>
      <c r="I23" s="106" t="s">
        <v>119</v>
      </c>
      <c r="J23" s="20">
        <v>45322</v>
      </c>
      <c r="K23" s="20">
        <v>45689</v>
      </c>
      <c r="L23" s="19" t="s">
        <v>659</v>
      </c>
      <c r="M23" s="21">
        <v>15</v>
      </c>
      <c r="N23" s="21">
        <v>15</v>
      </c>
      <c r="O23" s="21">
        <v>15</v>
      </c>
      <c r="P23" s="14"/>
      <c r="Q23" s="135">
        <v>44</v>
      </c>
      <c r="R23" s="40" t="s">
        <v>660</v>
      </c>
      <c r="T23" s="5"/>
      <c r="U23" s="5"/>
    </row>
    <row r="24" spans="1:21" ht="24" customHeight="1">
      <c r="A24" s="35">
        <v>98</v>
      </c>
      <c r="B24" s="16">
        <v>96</v>
      </c>
      <c r="C24" s="18">
        <v>60008</v>
      </c>
      <c r="D24" s="24" t="s">
        <v>120</v>
      </c>
      <c r="E24" s="22" t="s">
        <v>47</v>
      </c>
      <c r="F24" s="22" t="s">
        <v>410</v>
      </c>
      <c r="G24" s="106" t="s">
        <v>9</v>
      </c>
      <c r="H24" s="106" t="s">
        <v>742</v>
      </c>
      <c r="I24" s="106" t="s">
        <v>121</v>
      </c>
      <c r="J24" s="20">
        <v>43551</v>
      </c>
      <c r="K24" s="20">
        <v>43556</v>
      </c>
      <c r="L24" s="19" t="s">
        <v>374</v>
      </c>
      <c r="M24" s="21">
        <v>4</v>
      </c>
      <c r="N24" s="21">
        <v>4</v>
      </c>
      <c r="O24" s="21">
        <v>4</v>
      </c>
      <c r="P24" s="14"/>
      <c r="Q24" s="135">
        <v>45</v>
      </c>
      <c r="R24" s="38" t="s">
        <v>604</v>
      </c>
      <c r="T24" s="1"/>
      <c r="U24" s="1"/>
    </row>
    <row r="25" spans="1:21" ht="24" customHeight="1">
      <c r="A25" s="35">
        <v>106</v>
      </c>
      <c r="B25" s="16">
        <v>104</v>
      </c>
      <c r="C25" s="56">
        <v>60022</v>
      </c>
      <c r="D25" s="57" t="s">
        <v>122</v>
      </c>
      <c r="E25" s="59" t="s">
        <v>401</v>
      </c>
      <c r="F25" s="59" t="s">
        <v>410</v>
      </c>
      <c r="G25" s="109" t="s">
        <v>9</v>
      </c>
      <c r="H25" s="109" t="s">
        <v>123</v>
      </c>
      <c r="I25" s="109" t="s">
        <v>124</v>
      </c>
      <c r="J25" s="62">
        <v>44774</v>
      </c>
      <c r="K25" s="62">
        <v>44774</v>
      </c>
      <c r="L25" s="19" t="s">
        <v>470</v>
      </c>
      <c r="M25" s="30">
        <v>7</v>
      </c>
      <c r="N25" s="30">
        <v>7</v>
      </c>
      <c r="O25" s="30">
        <v>7</v>
      </c>
      <c r="P25" s="14"/>
      <c r="Q25" s="135">
        <v>46</v>
      </c>
      <c r="R25" s="38" t="s">
        <v>590</v>
      </c>
      <c r="T25" s="5"/>
      <c r="U25" s="5"/>
    </row>
    <row r="26" spans="1:21" ht="24" customHeight="1">
      <c r="A26" s="35">
        <v>139</v>
      </c>
      <c r="B26" s="16">
        <v>137</v>
      </c>
      <c r="C26" s="17">
        <v>60069</v>
      </c>
      <c r="D26" s="18" t="s">
        <v>29</v>
      </c>
      <c r="E26" s="19" t="s">
        <v>30</v>
      </c>
      <c r="F26" s="22" t="s">
        <v>410</v>
      </c>
      <c r="G26" s="22" t="s">
        <v>9</v>
      </c>
      <c r="H26" s="22" t="s">
        <v>31</v>
      </c>
      <c r="I26" s="22" t="s">
        <v>32</v>
      </c>
      <c r="J26" s="20">
        <v>42656</v>
      </c>
      <c r="K26" s="20">
        <v>42644</v>
      </c>
      <c r="L26" s="19" t="s">
        <v>33</v>
      </c>
      <c r="M26" s="21">
        <v>6</v>
      </c>
      <c r="N26" s="21">
        <v>6</v>
      </c>
      <c r="O26" s="21">
        <v>6</v>
      </c>
      <c r="P26" s="14"/>
      <c r="Q26" s="135">
        <v>47</v>
      </c>
      <c r="R26" s="60"/>
    </row>
    <row r="27" spans="1:21" ht="24" customHeight="1">
      <c r="A27" s="35">
        <v>130</v>
      </c>
      <c r="B27" s="16">
        <v>128</v>
      </c>
      <c r="C27" s="17">
        <v>60057</v>
      </c>
      <c r="D27" s="18" t="s">
        <v>126</v>
      </c>
      <c r="E27" s="22" t="s">
        <v>69</v>
      </c>
      <c r="F27" s="22" t="s">
        <v>410</v>
      </c>
      <c r="G27" s="107" t="s">
        <v>9</v>
      </c>
      <c r="H27" s="22" t="s">
        <v>127</v>
      </c>
      <c r="I27" s="107" t="s">
        <v>128</v>
      </c>
      <c r="J27" s="20">
        <v>41201</v>
      </c>
      <c r="K27" s="20">
        <v>41214</v>
      </c>
      <c r="L27" s="19" t="s">
        <v>129</v>
      </c>
      <c r="M27" s="21">
        <v>5</v>
      </c>
      <c r="N27" s="21">
        <v>5</v>
      </c>
      <c r="O27" s="21">
        <v>5</v>
      </c>
      <c r="P27" s="14"/>
      <c r="Q27" s="135">
        <v>48</v>
      </c>
      <c r="R27" s="50"/>
      <c r="S27" s="1"/>
      <c r="T27" s="5"/>
      <c r="U27" s="5"/>
    </row>
    <row r="28" spans="1:21" ht="24" customHeight="1">
      <c r="A28" s="35">
        <v>176</v>
      </c>
      <c r="B28" s="16">
        <v>174</v>
      </c>
      <c r="C28" s="17">
        <v>60112</v>
      </c>
      <c r="D28" s="18" t="s">
        <v>130</v>
      </c>
      <c r="E28" s="22" t="s">
        <v>417</v>
      </c>
      <c r="F28" s="53" t="s">
        <v>410</v>
      </c>
      <c r="G28" s="107" t="s">
        <v>9</v>
      </c>
      <c r="H28" s="107" t="s">
        <v>131</v>
      </c>
      <c r="I28" s="107" t="s">
        <v>132</v>
      </c>
      <c r="J28" s="20">
        <v>41193</v>
      </c>
      <c r="K28" s="20">
        <v>41214</v>
      </c>
      <c r="L28" s="19" t="s">
        <v>129</v>
      </c>
      <c r="M28" s="27">
        <v>8</v>
      </c>
      <c r="N28" s="21">
        <v>8</v>
      </c>
      <c r="O28" s="21">
        <v>8</v>
      </c>
      <c r="P28" s="14"/>
      <c r="Q28" s="135">
        <v>49</v>
      </c>
      <c r="R28" s="67"/>
    </row>
    <row r="29" spans="1:21" ht="24" customHeight="1">
      <c r="A29" s="35">
        <v>172</v>
      </c>
      <c r="B29" s="16">
        <v>170</v>
      </c>
      <c r="C29" s="17">
        <v>60114</v>
      </c>
      <c r="D29" s="18" t="s">
        <v>471</v>
      </c>
      <c r="E29" s="19" t="s">
        <v>401</v>
      </c>
      <c r="F29" s="53" t="s">
        <v>410</v>
      </c>
      <c r="G29" s="53" t="s">
        <v>9</v>
      </c>
      <c r="H29" s="53" t="s">
        <v>472</v>
      </c>
      <c r="I29" s="53" t="s">
        <v>473</v>
      </c>
      <c r="J29" s="20">
        <v>44866</v>
      </c>
      <c r="K29" s="20">
        <v>44866</v>
      </c>
      <c r="L29" s="19" t="s">
        <v>474</v>
      </c>
      <c r="M29" s="21">
        <v>5</v>
      </c>
      <c r="N29" s="27">
        <v>6</v>
      </c>
      <c r="O29" s="21">
        <v>6</v>
      </c>
      <c r="P29" s="14"/>
      <c r="Q29" s="135">
        <v>50</v>
      </c>
      <c r="R29" s="67"/>
    </row>
    <row r="30" spans="1:21" ht="24" customHeight="1">
      <c r="A30" s="35">
        <v>178</v>
      </c>
      <c r="B30" s="16">
        <v>176</v>
      </c>
      <c r="C30" s="16">
        <v>60050</v>
      </c>
      <c r="D30" s="24" t="s">
        <v>134</v>
      </c>
      <c r="E30" s="23" t="s">
        <v>401</v>
      </c>
      <c r="F30" s="22" t="s">
        <v>410</v>
      </c>
      <c r="G30" s="110" t="s">
        <v>9</v>
      </c>
      <c r="H30" s="110" t="s">
        <v>135</v>
      </c>
      <c r="I30" s="110" t="s">
        <v>343</v>
      </c>
      <c r="J30" s="20">
        <v>45533</v>
      </c>
      <c r="K30" s="20">
        <v>45536</v>
      </c>
      <c r="L30" s="19" t="s">
        <v>589</v>
      </c>
      <c r="M30" s="21">
        <v>7</v>
      </c>
      <c r="N30" s="21">
        <v>7</v>
      </c>
      <c r="O30" s="21">
        <v>7</v>
      </c>
      <c r="P30" s="14"/>
      <c r="Q30" s="135">
        <v>51</v>
      </c>
      <c r="R30" s="40" t="s">
        <v>762</v>
      </c>
    </row>
    <row r="31" spans="1:21" ht="24" customHeight="1">
      <c r="A31" s="35">
        <v>13</v>
      </c>
      <c r="B31" s="16">
        <v>11</v>
      </c>
      <c r="C31" s="18" t="s">
        <v>718</v>
      </c>
      <c r="D31" s="18" t="s">
        <v>137</v>
      </c>
      <c r="E31" s="22" t="s">
        <v>417</v>
      </c>
      <c r="F31" s="22" t="s">
        <v>783</v>
      </c>
      <c r="G31" s="22" t="s">
        <v>76</v>
      </c>
      <c r="H31" s="22" t="s">
        <v>138</v>
      </c>
      <c r="I31" s="22" t="s">
        <v>139</v>
      </c>
      <c r="J31" s="20">
        <v>41801</v>
      </c>
      <c r="K31" s="20">
        <v>41821</v>
      </c>
      <c r="L31" s="19" t="s">
        <v>140</v>
      </c>
      <c r="M31" s="27">
        <v>12</v>
      </c>
      <c r="N31" s="21">
        <v>12</v>
      </c>
      <c r="O31" s="21">
        <v>12</v>
      </c>
      <c r="P31" s="14"/>
      <c r="Q31" s="135">
        <v>52</v>
      </c>
      <c r="R31" s="23"/>
    </row>
    <row r="32" spans="1:21" ht="24" customHeight="1">
      <c r="A32" s="35">
        <v>157</v>
      </c>
      <c r="B32" s="16">
        <v>155</v>
      </c>
      <c r="C32" s="17">
        <v>60030</v>
      </c>
      <c r="D32" s="18" t="s">
        <v>513</v>
      </c>
      <c r="E32" s="22" t="s">
        <v>427</v>
      </c>
      <c r="F32" s="22" t="s">
        <v>410</v>
      </c>
      <c r="G32" s="22" t="s">
        <v>9</v>
      </c>
      <c r="H32" s="22" t="s">
        <v>514</v>
      </c>
      <c r="I32" s="22" t="s">
        <v>515</v>
      </c>
      <c r="J32" s="20">
        <v>44986</v>
      </c>
      <c r="K32" s="20">
        <v>44986</v>
      </c>
      <c r="L32" s="19" t="s">
        <v>519</v>
      </c>
      <c r="M32" s="21">
        <v>7</v>
      </c>
      <c r="N32" s="21">
        <v>7</v>
      </c>
      <c r="O32" s="21">
        <v>7</v>
      </c>
      <c r="P32" s="14"/>
      <c r="Q32" s="135">
        <v>53</v>
      </c>
      <c r="R32" s="53"/>
    </row>
    <row r="33" spans="1:21" ht="24" customHeight="1">
      <c r="A33" s="35">
        <v>84</v>
      </c>
      <c r="B33" s="16">
        <v>82</v>
      </c>
      <c r="C33" s="26">
        <v>7241</v>
      </c>
      <c r="D33" s="18" t="s">
        <v>828</v>
      </c>
      <c r="E33" s="52" t="s">
        <v>50</v>
      </c>
      <c r="F33" s="22" t="s">
        <v>783</v>
      </c>
      <c r="G33" s="22" t="s">
        <v>9</v>
      </c>
      <c r="H33" s="22" t="s">
        <v>810</v>
      </c>
      <c r="I33" s="22" t="s">
        <v>811</v>
      </c>
      <c r="J33" s="20">
        <v>46113</v>
      </c>
      <c r="K33" s="20">
        <v>46113</v>
      </c>
      <c r="L33" s="19" t="s">
        <v>818</v>
      </c>
      <c r="M33" s="21"/>
      <c r="N33" s="21"/>
      <c r="O33" s="21">
        <v>3</v>
      </c>
      <c r="P33" s="14"/>
      <c r="Q33" s="135">
        <v>5</v>
      </c>
      <c r="R33" s="39"/>
      <c r="S33" s="1"/>
    </row>
    <row r="34" spans="1:21" ht="24" customHeight="1">
      <c r="A34" s="35">
        <v>180</v>
      </c>
      <c r="B34" s="16">
        <v>178</v>
      </c>
      <c r="C34" s="17">
        <v>60097</v>
      </c>
      <c r="D34" s="18" t="s">
        <v>569</v>
      </c>
      <c r="E34" s="23" t="s">
        <v>27</v>
      </c>
      <c r="F34" s="22" t="s">
        <v>410</v>
      </c>
      <c r="G34" s="53" t="s">
        <v>9</v>
      </c>
      <c r="H34" s="53" t="s">
        <v>575</v>
      </c>
      <c r="I34" s="53" t="s">
        <v>576</v>
      </c>
      <c r="J34" s="20">
        <v>45413</v>
      </c>
      <c r="K34" s="20">
        <v>45413</v>
      </c>
      <c r="L34" s="19" t="s">
        <v>617</v>
      </c>
      <c r="M34" s="21">
        <v>5</v>
      </c>
      <c r="N34" s="21">
        <v>5</v>
      </c>
      <c r="O34" s="21">
        <v>5</v>
      </c>
      <c r="P34" s="33"/>
      <c r="Q34" s="135">
        <v>54</v>
      </c>
      <c r="R34" s="67"/>
      <c r="S34" s="11"/>
      <c r="T34" s="11"/>
    </row>
    <row r="35" spans="1:21" ht="21" customHeight="1">
      <c r="A35" s="35">
        <v>27</v>
      </c>
      <c r="B35" s="16">
        <v>25</v>
      </c>
      <c r="C35" s="17">
        <v>7235</v>
      </c>
      <c r="D35" s="18" t="s">
        <v>397</v>
      </c>
      <c r="E35" s="19" t="s">
        <v>457</v>
      </c>
      <c r="F35" s="22" t="s">
        <v>783</v>
      </c>
      <c r="G35" s="22" t="s">
        <v>9</v>
      </c>
      <c r="H35" s="22" t="s">
        <v>147</v>
      </c>
      <c r="I35" s="22" t="s">
        <v>404</v>
      </c>
      <c r="J35" s="20">
        <v>43864</v>
      </c>
      <c r="K35" s="20">
        <v>43864</v>
      </c>
      <c r="L35" s="19" t="s">
        <v>408</v>
      </c>
      <c r="M35" s="21">
        <v>10</v>
      </c>
      <c r="N35" s="21">
        <v>10</v>
      </c>
      <c r="O35" s="21">
        <v>10</v>
      </c>
      <c r="P35" s="14"/>
      <c r="Q35" s="135">
        <v>55</v>
      </c>
      <c r="R35" s="50"/>
    </row>
    <row r="36" spans="1:21" ht="24" customHeight="1">
      <c r="A36" s="35">
        <v>198</v>
      </c>
      <c r="B36" s="16">
        <v>196</v>
      </c>
      <c r="C36" s="18">
        <v>60122</v>
      </c>
      <c r="D36" s="24" t="s">
        <v>727</v>
      </c>
      <c r="E36" s="19" t="s">
        <v>19</v>
      </c>
      <c r="F36" s="22" t="s">
        <v>410</v>
      </c>
      <c r="G36" s="106" t="s">
        <v>20</v>
      </c>
      <c r="H36" s="106" t="s">
        <v>751</v>
      </c>
      <c r="I36" s="110" t="s">
        <v>752</v>
      </c>
      <c r="J36" s="20">
        <v>45964</v>
      </c>
      <c r="K36" s="20">
        <v>45962</v>
      </c>
      <c r="L36" s="19" t="s">
        <v>756</v>
      </c>
      <c r="M36" s="21">
        <v>5</v>
      </c>
      <c r="N36" s="21">
        <v>5</v>
      </c>
      <c r="O36" s="21">
        <v>5</v>
      </c>
      <c r="P36" s="32"/>
      <c r="Q36" s="135">
        <v>56</v>
      </c>
      <c r="R36" s="40" t="s">
        <v>763</v>
      </c>
    </row>
    <row r="37" spans="1:21" ht="24" customHeight="1">
      <c r="A37" s="35">
        <v>71</v>
      </c>
      <c r="B37" s="16">
        <v>69</v>
      </c>
      <c r="C37" s="26">
        <v>7167</v>
      </c>
      <c r="D37" s="18" t="s">
        <v>829</v>
      </c>
      <c r="E37" s="19" t="s">
        <v>19</v>
      </c>
      <c r="F37" s="22" t="s">
        <v>783</v>
      </c>
      <c r="G37" s="22" t="s">
        <v>20</v>
      </c>
      <c r="H37" s="22" t="s">
        <v>775</v>
      </c>
      <c r="I37" s="22" t="s">
        <v>776</v>
      </c>
      <c r="J37" s="20">
        <v>45992</v>
      </c>
      <c r="K37" s="20">
        <v>45992</v>
      </c>
      <c r="L37" s="19" t="s">
        <v>773</v>
      </c>
      <c r="M37" s="21">
        <v>10</v>
      </c>
      <c r="N37" s="21">
        <v>10</v>
      </c>
      <c r="O37" s="27">
        <v>5</v>
      </c>
      <c r="P37" s="14"/>
      <c r="Q37" s="135">
        <v>6</v>
      </c>
      <c r="R37" s="39"/>
      <c r="T37" s="1"/>
      <c r="U37" s="1"/>
    </row>
    <row r="38" spans="1:21" ht="24" customHeight="1">
      <c r="A38" s="35">
        <v>200</v>
      </c>
      <c r="B38" s="16">
        <v>198</v>
      </c>
      <c r="C38" s="26">
        <v>60099</v>
      </c>
      <c r="D38" s="18" t="s">
        <v>830</v>
      </c>
      <c r="E38" s="19" t="s">
        <v>61</v>
      </c>
      <c r="F38" s="22" t="s">
        <v>410</v>
      </c>
      <c r="G38" s="22" t="s">
        <v>9</v>
      </c>
      <c r="H38" s="22" t="s">
        <v>769</v>
      </c>
      <c r="I38" s="22" t="s">
        <v>770</v>
      </c>
      <c r="J38" s="20">
        <v>46050</v>
      </c>
      <c r="K38" s="20">
        <v>46054</v>
      </c>
      <c r="L38" s="19" t="s">
        <v>772</v>
      </c>
      <c r="M38" s="21"/>
      <c r="N38" s="21">
        <v>3</v>
      </c>
      <c r="O38" s="21">
        <v>3</v>
      </c>
      <c r="P38" s="32"/>
      <c r="Q38" s="135">
        <v>7</v>
      </c>
      <c r="R38" s="39"/>
    </row>
    <row r="39" spans="1:21" ht="24" customHeight="1">
      <c r="A39" s="35">
        <v>125</v>
      </c>
      <c r="B39" s="16">
        <v>123</v>
      </c>
      <c r="C39" s="17">
        <v>60051</v>
      </c>
      <c r="D39" s="25" t="s">
        <v>37</v>
      </c>
      <c r="E39" s="19" t="s">
        <v>457</v>
      </c>
      <c r="F39" s="22" t="s">
        <v>410</v>
      </c>
      <c r="G39" s="162" t="s">
        <v>20</v>
      </c>
      <c r="H39" s="53" t="s">
        <v>38</v>
      </c>
      <c r="I39" s="50" t="s">
        <v>39</v>
      </c>
      <c r="J39" s="20">
        <v>43175</v>
      </c>
      <c r="K39" s="20">
        <v>43191</v>
      </c>
      <c r="L39" s="19" t="s">
        <v>40</v>
      </c>
      <c r="M39" s="21">
        <v>3</v>
      </c>
      <c r="N39" s="21">
        <v>3</v>
      </c>
      <c r="O39" s="21">
        <v>3</v>
      </c>
      <c r="P39" s="14"/>
      <c r="Q39" s="135">
        <v>57</v>
      </c>
      <c r="R39" s="50"/>
      <c r="U39" s="5"/>
    </row>
    <row r="40" spans="1:21" ht="24" customHeight="1">
      <c r="A40" s="35">
        <v>174</v>
      </c>
      <c r="B40" s="16">
        <v>172</v>
      </c>
      <c r="C40" s="17">
        <v>60113</v>
      </c>
      <c r="D40" s="18" t="s">
        <v>381</v>
      </c>
      <c r="E40" s="22" t="s">
        <v>14</v>
      </c>
      <c r="F40" s="53" t="s">
        <v>410</v>
      </c>
      <c r="G40" s="22" t="s">
        <v>9</v>
      </c>
      <c r="H40" s="22" t="s">
        <v>382</v>
      </c>
      <c r="I40" s="22" t="s">
        <v>584</v>
      </c>
      <c r="J40" s="20">
        <v>43620</v>
      </c>
      <c r="K40" s="20">
        <v>43620</v>
      </c>
      <c r="L40" s="19" t="s">
        <v>383</v>
      </c>
      <c r="M40" s="21">
        <v>3</v>
      </c>
      <c r="N40" s="21">
        <v>3</v>
      </c>
      <c r="O40" s="21">
        <v>3</v>
      </c>
      <c r="P40" s="14"/>
      <c r="Q40" s="135">
        <v>58</v>
      </c>
      <c r="R40" s="50"/>
    </row>
    <row r="41" spans="1:21" ht="24" customHeight="1">
      <c r="A41" s="35">
        <v>65</v>
      </c>
      <c r="B41" s="16">
        <v>63</v>
      </c>
      <c r="C41" s="26">
        <v>7231</v>
      </c>
      <c r="D41" s="18" t="s">
        <v>704</v>
      </c>
      <c r="E41" s="19" t="s">
        <v>457</v>
      </c>
      <c r="F41" s="22" t="s">
        <v>783</v>
      </c>
      <c r="G41" s="22" t="s">
        <v>9</v>
      </c>
      <c r="H41" s="22" t="s">
        <v>278</v>
      </c>
      <c r="I41" s="22" t="s">
        <v>705</v>
      </c>
      <c r="J41" s="20">
        <v>45901</v>
      </c>
      <c r="K41" s="20">
        <v>45901</v>
      </c>
      <c r="L41" s="19" t="s">
        <v>706</v>
      </c>
      <c r="M41" s="21">
        <v>3</v>
      </c>
      <c r="N41" s="21">
        <v>3</v>
      </c>
      <c r="O41" s="21">
        <v>3</v>
      </c>
      <c r="P41" s="14"/>
      <c r="Q41" s="135">
        <v>59</v>
      </c>
      <c r="R41" s="39"/>
    </row>
    <row r="42" spans="1:21" ht="24" customHeight="1">
      <c r="A42" s="35">
        <v>94</v>
      </c>
      <c r="B42" s="16">
        <v>92</v>
      </c>
      <c r="C42" s="17">
        <v>60004</v>
      </c>
      <c r="D42" s="25" t="s">
        <v>41</v>
      </c>
      <c r="E42" s="19" t="s">
        <v>30</v>
      </c>
      <c r="F42" s="22" t="s">
        <v>410</v>
      </c>
      <c r="G42" s="50" t="s">
        <v>9</v>
      </c>
      <c r="H42" s="50" t="s">
        <v>42</v>
      </c>
      <c r="I42" s="50" t="s">
        <v>43</v>
      </c>
      <c r="J42" s="20">
        <v>43166</v>
      </c>
      <c r="K42" s="20">
        <v>43160</v>
      </c>
      <c r="L42" s="19" t="s">
        <v>35</v>
      </c>
      <c r="M42" s="21">
        <v>15</v>
      </c>
      <c r="N42" s="21">
        <v>15</v>
      </c>
      <c r="O42" s="21">
        <v>15</v>
      </c>
      <c r="P42" s="14"/>
      <c r="Q42" s="135">
        <v>60</v>
      </c>
      <c r="R42" s="70"/>
      <c r="T42" s="1"/>
      <c r="U42" s="1"/>
    </row>
    <row r="43" spans="1:21" ht="24" customHeight="1">
      <c r="A43" s="35">
        <v>187</v>
      </c>
      <c r="B43" s="16">
        <v>185</v>
      </c>
      <c r="C43" s="17">
        <v>60119</v>
      </c>
      <c r="D43" s="18" t="s">
        <v>435</v>
      </c>
      <c r="E43" s="19" t="s">
        <v>69</v>
      </c>
      <c r="F43" s="53" t="s">
        <v>410</v>
      </c>
      <c r="G43" s="53" t="s">
        <v>9</v>
      </c>
      <c r="H43" s="53" t="s">
        <v>436</v>
      </c>
      <c r="I43" s="53" t="s">
        <v>466</v>
      </c>
      <c r="J43" s="20">
        <v>44470</v>
      </c>
      <c r="K43" s="20">
        <v>44470</v>
      </c>
      <c r="L43" s="19" t="s">
        <v>437</v>
      </c>
      <c r="M43" s="21">
        <v>5</v>
      </c>
      <c r="N43" s="21">
        <v>5</v>
      </c>
      <c r="O43" s="21">
        <v>5</v>
      </c>
      <c r="P43" s="32"/>
      <c r="Q43" s="135">
        <v>61</v>
      </c>
      <c r="R43" s="67"/>
    </row>
    <row r="44" spans="1:21" ht="24" customHeight="1">
      <c r="A44" s="35">
        <v>169</v>
      </c>
      <c r="B44" s="16">
        <v>167</v>
      </c>
      <c r="C44" s="18">
        <v>60108</v>
      </c>
      <c r="D44" s="18" t="s">
        <v>563</v>
      </c>
      <c r="E44" s="53" t="s">
        <v>30</v>
      </c>
      <c r="F44" s="53" t="s">
        <v>410</v>
      </c>
      <c r="G44" s="107" t="s">
        <v>9</v>
      </c>
      <c r="H44" s="107" t="s">
        <v>564</v>
      </c>
      <c r="I44" s="50" t="s">
        <v>565</v>
      </c>
      <c r="J44" s="20">
        <v>45323</v>
      </c>
      <c r="K44" s="20">
        <v>45323</v>
      </c>
      <c r="L44" s="19" t="s">
        <v>566</v>
      </c>
      <c r="M44" s="21">
        <v>3</v>
      </c>
      <c r="N44" s="21">
        <v>3</v>
      </c>
      <c r="O44" s="21">
        <v>3</v>
      </c>
      <c r="P44" s="14"/>
      <c r="Q44" s="135">
        <v>62</v>
      </c>
      <c r="R44" s="50"/>
    </row>
    <row r="45" spans="1:21" ht="24" customHeight="1">
      <c r="A45" s="35">
        <v>50</v>
      </c>
      <c r="B45" s="16">
        <v>48</v>
      </c>
      <c r="C45" s="18" t="s">
        <v>570</v>
      </c>
      <c r="D45" s="18" t="s">
        <v>561</v>
      </c>
      <c r="E45" s="58" t="s">
        <v>104</v>
      </c>
      <c r="F45" s="22" t="s">
        <v>783</v>
      </c>
      <c r="G45" s="22" t="s">
        <v>20</v>
      </c>
      <c r="H45" s="22" t="s">
        <v>562</v>
      </c>
      <c r="I45" s="22" t="s">
        <v>124</v>
      </c>
      <c r="J45" s="20">
        <v>45413</v>
      </c>
      <c r="K45" s="20">
        <v>45413</v>
      </c>
      <c r="L45" s="19" t="s">
        <v>617</v>
      </c>
      <c r="M45" s="21">
        <v>3</v>
      </c>
      <c r="N45" s="21">
        <v>3</v>
      </c>
      <c r="O45" s="21">
        <v>3</v>
      </c>
      <c r="P45" s="14"/>
      <c r="Q45" s="135">
        <v>63</v>
      </c>
      <c r="R45" s="67"/>
    </row>
    <row r="46" spans="1:21" ht="24" customHeight="1">
      <c r="A46" s="35">
        <v>72</v>
      </c>
      <c r="B46" s="16">
        <v>70</v>
      </c>
      <c r="C46" s="26">
        <v>7025</v>
      </c>
      <c r="D46" s="18" t="s">
        <v>831</v>
      </c>
      <c r="E46" s="19" t="s">
        <v>457</v>
      </c>
      <c r="F46" s="22" t="s">
        <v>783</v>
      </c>
      <c r="G46" s="22" t="s">
        <v>20</v>
      </c>
      <c r="H46" s="22" t="s">
        <v>777</v>
      </c>
      <c r="I46" s="22" t="s">
        <v>778</v>
      </c>
      <c r="J46" s="20">
        <v>45992</v>
      </c>
      <c r="K46" s="20">
        <v>45992</v>
      </c>
      <c r="L46" s="19" t="s">
        <v>773</v>
      </c>
      <c r="M46" s="21">
        <v>3</v>
      </c>
      <c r="N46" s="21">
        <v>3</v>
      </c>
      <c r="O46" s="21">
        <v>3</v>
      </c>
      <c r="P46" s="14"/>
      <c r="Q46" s="135">
        <v>8</v>
      </c>
      <c r="R46" s="39"/>
      <c r="T46" s="1"/>
    </row>
    <row r="47" spans="1:21" ht="24" customHeight="1">
      <c r="A47" s="35">
        <v>43</v>
      </c>
      <c r="B47" s="16">
        <v>41</v>
      </c>
      <c r="C47" s="17">
        <v>7101</v>
      </c>
      <c r="D47" s="18" t="s">
        <v>524</v>
      </c>
      <c r="E47" s="19" t="s">
        <v>69</v>
      </c>
      <c r="F47" s="22" t="s">
        <v>783</v>
      </c>
      <c r="G47" s="53" t="s">
        <v>9</v>
      </c>
      <c r="H47" s="53" t="s">
        <v>351</v>
      </c>
      <c r="I47" s="53" t="s">
        <v>536</v>
      </c>
      <c r="J47" s="20">
        <v>45110</v>
      </c>
      <c r="K47" s="20">
        <v>45110</v>
      </c>
      <c r="L47" s="19" t="s">
        <v>546</v>
      </c>
      <c r="M47" s="21">
        <v>3</v>
      </c>
      <c r="N47" s="21">
        <v>3</v>
      </c>
      <c r="O47" s="21">
        <v>3</v>
      </c>
      <c r="P47" s="14"/>
      <c r="Q47" s="135">
        <v>64</v>
      </c>
      <c r="R47" s="67"/>
    </row>
    <row r="48" spans="1:21" ht="24" customHeight="1">
      <c r="A48" s="35">
        <v>201</v>
      </c>
      <c r="B48" s="16">
        <v>199</v>
      </c>
      <c r="C48" s="17">
        <v>7194</v>
      </c>
      <c r="D48" s="18" t="s">
        <v>441</v>
      </c>
      <c r="E48" s="29" t="s">
        <v>427</v>
      </c>
      <c r="F48" s="22" t="s">
        <v>410</v>
      </c>
      <c r="G48" s="53" t="s">
        <v>9</v>
      </c>
      <c r="H48" s="53" t="s">
        <v>442</v>
      </c>
      <c r="I48" s="53" t="s">
        <v>443</v>
      </c>
      <c r="J48" s="20">
        <v>44483</v>
      </c>
      <c r="K48" s="20">
        <v>44501</v>
      </c>
      <c r="L48" s="19" t="s">
        <v>433</v>
      </c>
      <c r="M48" s="21">
        <v>3</v>
      </c>
      <c r="N48" s="21">
        <v>3</v>
      </c>
      <c r="O48" s="21">
        <v>3</v>
      </c>
      <c r="P48" s="32"/>
      <c r="Q48" s="135">
        <v>65</v>
      </c>
      <c r="R48" s="67"/>
    </row>
    <row r="49" spans="1:21" ht="24" customHeight="1">
      <c r="A49" s="35">
        <v>162</v>
      </c>
      <c r="B49" s="16">
        <v>160</v>
      </c>
      <c r="C49" s="17">
        <v>60105</v>
      </c>
      <c r="D49" s="18" t="s">
        <v>475</v>
      </c>
      <c r="E49" s="19" t="s">
        <v>36</v>
      </c>
      <c r="F49" s="22" t="s">
        <v>410</v>
      </c>
      <c r="G49" s="53" t="s">
        <v>9</v>
      </c>
      <c r="H49" s="53" t="s">
        <v>476</v>
      </c>
      <c r="I49" s="53" t="s">
        <v>477</v>
      </c>
      <c r="J49" s="20">
        <v>44866</v>
      </c>
      <c r="K49" s="20">
        <v>44866</v>
      </c>
      <c r="L49" s="19" t="s">
        <v>474</v>
      </c>
      <c r="M49" s="21">
        <v>3</v>
      </c>
      <c r="N49" s="21">
        <v>3</v>
      </c>
      <c r="O49" s="21">
        <v>3</v>
      </c>
      <c r="P49" s="14"/>
      <c r="Q49" s="135">
        <v>66</v>
      </c>
      <c r="R49" s="67"/>
    </row>
    <row r="50" spans="1:21" ht="24" customHeight="1">
      <c r="A50" s="35">
        <v>56</v>
      </c>
      <c r="B50" s="16">
        <v>54</v>
      </c>
      <c r="C50" s="26">
        <v>7185</v>
      </c>
      <c r="D50" s="18" t="s">
        <v>640</v>
      </c>
      <c r="E50" s="22" t="s">
        <v>36</v>
      </c>
      <c r="F50" s="22" t="s">
        <v>783</v>
      </c>
      <c r="G50" s="22" t="s">
        <v>9</v>
      </c>
      <c r="H50" s="22" t="s">
        <v>646</v>
      </c>
      <c r="I50" s="22" t="s">
        <v>647</v>
      </c>
      <c r="J50" s="20">
        <v>45693</v>
      </c>
      <c r="K50" s="20">
        <v>45691</v>
      </c>
      <c r="L50" s="19" t="s">
        <v>652</v>
      </c>
      <c r="M50" s="21">
        <v>5</v>
      </c>
      <c r="N50" s="21">
        <v>5</v>
      </c>
      <c r="O50" s="21">
        <v>5</v>
      </c>
      <c r="P50" s="14"/>
      <c r="Q50" s="135">
        <v>67</v>
      </c>
      <c r="R50" s="68"/>
    </row>
    <row r="51" spans="1:21" ht="24" customHeight="1">
      <c r="A51" s="35">
        <v>179</v>
      </c>
      <c r="B51" s="16">
        <v>177</v>
      </c>
      <c r="C51" s="18" t="s">
        <v>585</v>
      </c>
      <c r="D51" s="18" t="s">
        <v>586</v>
      </c>
      <c r="E51" s="23" t="s">
        <v>427</v>
      </c>
      <c r="F51" s="53" t="s">
        <v>410</v>
      </c>
      <c r="G51" s="50" t="s">
        <v>20</v>
      </c>
      <c r="H51" s="22" t="s">
        <v>587</v>
      </c>
      <c r="I51" s="22" t="s">
        <v>588</v>
      </c>
      <c r="J51" s="20">
        <v>45537</v>
      </c>
      <c r="K51" s="20">
        <v>45537</v>
      </c>
      <c r="L51" s="19" t="s">
        <v>618</v>
      </c>
      <c r="M51" s="21">
        <v>5</v>
      </c>
      <c r="N51" s="21">
        <v>5</v>
      </c>
      <c r="O51" s="21">
        <v>5</v>
      </c>
      <c r="P51" s="14"/>
      <c r="Q51" s="135">
        <v>68</v>
      </c>
      <c r="R51" s="67"/>
      <c r="U51" s="11"/>
    </row>
    <row r="52" spans="1:21" ht="24" customHeight="1">
      <c r="A52" s="35">
        <v>203</v>
      </c>
      <c r="B52" s="16">
        <v>201</v>
      </c>
      <c r="C52" s="17">
        <v>7158</v>
      </c>
      <c r="D52" s="18" t="s">
        <v>447</v>
      </c>
      <c r="E52" s="19" t="s">
        <v>457</v>
      </c>
      <c r="F52" s="22" t="s">
        <v>410</v>
      </c>
      <c r="G52" s="53" t="s">
        <v>9</v>
      </c>
      <c r="H52" s="53" t="s">
        <v>583</v>
      </c>
      <c r="I52" s="53" t="s">
        <v>448</v>
      </c>
      <c r="J52" s="20">
        <v>44495</v>
      </c>
      <c r="K52" s="20">
        <v>44501</v>
      </c>
      <c r="L52" s="19" t="s">
        <v>433</v>
      </c>
      <c r="M52" s="21">
        <v>3</v>
      </c>
      <c r="N52" s="21">
        <v>3</v>
      </c>
      <c r="O52" s="21">
        <v>3</v>
      </c>
      <c r="P52" s="32"/>
      <c r="Q52" s="135">
        <v>69</v>
      </c>
      <c r="R52" s="67"/>
    </row>
    <row r="53" spans="1:21" ht="24" customHeight="1">
      <c r="A53" s="35">
        <v>69</v>
      </c>
      <c r="B53" s="16">
        <v>67</v>
      </c>
      <c r="C53" s="26">
        <v>7180</v>
      </c>
      <c r="D53" s="18" t="s">
        <v>832</v>
      </c>
      <c r="E53" s="19" t="s">
        <v>69</v>
      </c>
      <c r="F53" s="22" t="s">
        <v>783</v>
      </c>
      <c r="G53" s="22" t="s">
        <v>20</v>
      </c>
      <c r="H53" s="22" t="s">
        <v>737</v>
      </c>
      <c r="I53" s="22" t="s">
        <v>738</v>
      </c>
      <c r="J53" s="20">
        <v>45931</v>
      </c>
      <c r="K53" s="20">
        <v>45931</v>
      </c>
      <c r="L53" s="19" t="s">
        <v>753</v>
      </c>
      <c r="M53" s="21">
        <v>5</v>
      </c>
      <c r="N53" s="21">
        <v>5</v>
      </c>
      <c r="O53" s="21">
        <v>5</v>
      </c>
      <c r="P53" s="14"/>
      <c r="Q53" s="135">
        <v>9</v>
      </c>
      <c r="R53" s="39"/>
    </row>
    <row r="54" spans="1:21" ht="24" customHeight="1">
      <c r="A54" s="35">
        <v>152</v>
      </c>
      <c r="B54" s="16">
        <v>150</v>
      </c>
      <c r="C54" s="17">
        <v>60092</v>
      </c>
      <c r="D54" s="18" t="s">
        <v>330</v>
      </c>
      <c r="E54" s="19" t="s">
        <v>104</v>
      </c>
      <c r="F54" s="22" t="s">
        <v>410</v>
      </c>
      <c r="G54" s="22" t="s">
        <v>9</v>
      </c>
      <c r="H54" s="22" t="s">
        <v>347</v>
      </c>
      <c r="I54" s="22" t="s">
        <v>348</v>
      </c>
      <c r="J54" s="20">
        <v>43475</v>
      </c>
      <c r="K54" s="20">
        <v>43497</v>
      </c>
      <c r="L54" s="19" t="s">
        <v>372</v>
      </c>
      <c r="M54" s="21">
        <v>8</v>
      </c>
      <c r="N54" s="27">
        <v>15</v>
      </c>
      <c r="O54" s="21">
        <v>15</v>
      </c>
      <c r="P54" s="14"/>
      <c r="Q54" s="135">
        <v>70</v>
      </c>
      <c r="R54" s="67"/>
    </row>
    <row r="55" spans="1:21" ht="24" customHeight="1">
      <c r="A55" s="35">
        <v>8</v>
      </c>
      <c r="B55" s="16">
        <v>6</v>
      </c>
      <c r="C55" s="18" t="s">
        <v>713</v>
      </c>
      <c r="D55" s="18" t="s">
        <v>142</v>
      </c>
      <c r="E55" s="22" t="s">
        <v>104</v>
      </c>
      <c r="F55" s="22" t="s">
        <v>783</v>
      </c>
      <c r="G55" s="107" t="s">
        <v>9</v>
      </c>
      <c r="H55" s="107" t="s">
        <v>143</v>
      </c>
      <c r="I55" s="107" t="s">
        <v>144</v>
      </c>
      <c r="J55" s="20">
        <v>40512</v>
      </c>
      <c r="K55" s="20">
        <v>40513</v>
      </c>
      <c r="L55" s="19" t="s">
        <v>145</v>
      </c>
      <c r="M55" s="21">
        <v>6</v>
      </c>
      <c r="N55" s="21">
        <v>6</v>
      </c>
      <c r="O55" s="21">
        <v>6</v>
      </c>
      <c r="P55" s="14"/>
      <c r="Q55" s="135">
        <v>71</v>
      </c>
      <c r="R55" s="66"/>
    </row>
    <row r="56" spans="1:21" ht="24" customHeight="1">
      <c r="A56" s="35">
        <v>33</v>
      </c>
      <c r="B56" s="16">
        <v>31</v>
      </c>
      <c r="C56" s="17">
        <v>7195</v>
      </c>
      <c r="D56" s="18" t="s">
        <v>444</v>
      </c>
      <c r="E56" s="19" t="s">
        <v>457</v>
      </c>
      <c r="F56" s="22" t="s">
        <v>783</v>
      </c>
      <c r="G56" s="53" t="s">
        <v>9</v>
      </c>
      <c r="H56" s="53" t="s">
        <v>445</v>
      </c>
      <c r="I56" s="53" t="s">
        <v>446</v>
      </c>
      <c r="J56" s="20">
        <v>44501</v>
      </c>
      <c r="K56" s="20">
        <v>44501</v>
      </c>
      <c r="L56" s="19" t="s">
        <v>433</v>
      </c>
      <c r="M56" s="21">
        <v>5</v>
      </c>
      <c r="N56" s="21">
        <v>5</v>
      </c>
      <c r="O56" s="21">
        <v>5</v>
      </c>
      <c r="P56" s="14"/>
      <c r="Q56" s="135">
        <v>72</v>
      </c>
      <c r="R56" s="67"/>
    </row>
    <row r="57" spans="1:21" ht="24" customHeight="1">
      <c r="A57" s="35">
        <v>142</v>
      </c>
      <c r="B57" s="16">
        <v>140</v>
      </c>
      <c r="C57" s="17">
        <v>60075</v>
      </c>
      <c r="D57" s="18" t="s">
        <v>452</v>
      </c>
      <c r="E57" s="19" t="s">
        <v>401</v>
      </c>
      <c r="F57" s="22" t="s">
        <v>410</v>
      </c>
      <c r="G57" s="22" t="s">
        <v>9</v>
      </c>
      <c r="H57" s="22" t="s">
        <v>453</v>
      </c>
      <c r="I57" s="22" t="s">
        <v>454</v>
      </c>
      <c r="J57" s="20">
        <v>44364</v>
      </c>
      <c r="K57" s="20">
        <v>44378</v>
      </c>
      <c r="L57" s="19" t="s">
        <v>455</v>
      </c>
      <c r="M57" s="21">
        <v>3</v>
      </c>
      <c r="N57" s="21">
        <v>3</v>
      </c>
      <c r="O57" s="21">
        <v>3</v>
      </c>
      <c r="P57" s="14"/>
      <c r="Q57" s="135">
        <v>73</v>
      </c>
      <c r="R57" s="50"/>
      <c r="S57" s="1"/>
    </row>
    <row r="58" spans="1:21" ht="24" customHeight="1">
      <c r="A58" s="35">
        <v>149</v>
      </c>
      <c r="B58" s="16">
        <v>147</v>
      </c>
      <c r="C58" s="17">
        <v>60088</v>
      </c>
      <c r="D58" s="24" t="s">
        <v>339</v>
      </c>
      <c r="E58" s="19" t="s">
        <v>30</v>
      </c>
      <c r="F58" s="22" t="s">
        <v>410</v>
      </c>
      <c r="G58" s="110" t="s">
        <v>9</v>
      </c>
      <c r="H58" s="110" t="s">
        <v>362</v>
      </c>
      <c r="I58" s="110" t="s">
        <v>363</v>
      </c>
      <c r="J58" s="20">
        <v>45444</v>
      </c>
      <c r="K58" s="20">
        <v>45444</v>
      </c>
      <c r="L58" s="19" t="s">
        <v>582</v>
      </c>
      <c r="M58" s="21">
        <v>5</v>
      </c>
      <c r="N58" s="21">
        <v>5</v>
      </c>
      <c r="O58" s="21">
        <v>5</v>
      </c>
      <c r="P58" s="14"/>
      <c r="Q58" s="135">
        <v>74</v>
      </c>
      <c r="R58" s="43" t="s">
        <v>615</v>
      </c>
      <c r="S58" s="5"/>
    </row>
    <row r="59" spans="1:21" ht="24" customHeight="1">
      <c r="A59" s="35">
        <v>93</v>
      </c>
      <c r="B59" s="16">
        <v>91</v>
      </c>
      <c r="C59" s="54">
        <v>60003</v>
      </c>
      <c r="D59" s="18" t="s">
        <v>324</v>
      </c>
      <c r="E59" s="19" t="s">
        <v>30</v>
      </c>
      <c r="F59" s="22" t="s">
        <v>410</v>
      </c>
      <c r="G59" s="22" t="s">
        <v>9</v>
      </c>
      <c r="H59" s="22" t="s">
        <v>741</v>
      </c>
      <c r="I59" s="22" t="s">
        <v>323</v>
      </c>
      <c r="J59" s="20">
        <v>43245</v>
      </c>
      <c r="K59" s="20">
        <v>43252</v>
      </c>
      <c r="L59" s="19" t="s">
        <v>316</v>
      </c>
      <c r="M59" s="21">
        <v>3</v>
      </c>
      <c r="N59" s="21">
        <v>3</v>
      </c>
      <c r="O59" s="21">
        <v>3</v>
      </c>
      <c r="P59" s="14"/>
      <c r="Q59" s="135">
        <v>75</v>
      </c>
      <c r="R59" s="50"/>
      <c r="S59" s="5"/>
      <c r="T59" s="1"/>
      <c r="U59" s="1"/>
    </row>
    <row r="60" spans="1:21" ht="24" customHeight="1">
      <c r="A60" s="35">
        <v>63</v>
      </c>
      <c r="B60" s="16">
        <v>61</v>
      </c>
      <c r="C60" s="26">
        <v>7216</v>
      </c>
      <c r="D60" s="18" t="s">
        <v>685</v>
      </c>
      <c r="E60" s="19" t="s">
        <v>19</v>
      </c>
      <c r="F60" s="22" t="s">
        <v>783</v>
      </c>
      <c r="G60" s="22" t="s">
        <v>20</v>
      </c>
      <c r="H60" s="22" t="s">
        <v>686</v>
      </c>
      <c r="I60" s="22" t="s">
        <v>687</v>
      </c>
      <c r="J60" s="20">
        <v>45863</v>
      </c>
      <c r="K60" s="20">
        <v>45870</v>
      </c>
      <c r="L60" s="19" t="s">
        <v>699</v>
      </c>
      <c r="M60" s="21">
        <v>3</v>
      </c>
      <c r="N60" s="21">
        <v>3</v>
      </c>
      <c r="O60" s="21">
        <v>3</v>
      </c>
      <c r="P60" s="14"/>
      <c r="Q60" s="135">
        <v>76</v>
      </c>
      <c r="R60" s="39"/>
    </row>
    <row r="61" spans="1:21" ht="24" customHeight="1">
      <c r="A61" s="35">
        <v>24</v>
      </c>
      <c r="B61" s="16">
        <v>22</v>
      </c>
      <c r="C61" s="54">
        <v>7222</v>
      </c>
      <c r="D61" s="24" t="s">
        <v>332</v>
      </c>
      <c r="E61" s="53" t="s">
        <v>104</v>
      </c>
      <c r="F61" s="22" t="s">
        <v>783</v>
      </c>
      <c r="G61" s="106" t="s">
        <v>9</v>
      </c>
      <c r="H61" s="106" t="s">
        <v>351</v>
      </c>
      <c r="I61" s="106" t="s">
        <v>352</v>
      </c>
      <c r="J61" s="20">
        <v>45611</v>
      </c>
      <c r="K61" s="20">
        <v>45627</v>
      </c>
      <c r="L61" s="19" t="s">
        <v>633</v>
      </c>
      <c r="M61" s="21">
        <v>10</v>
      </c>
      <c r="N61" s="21">
        <v>10</v>
      </c>
      <c r="O61" s="21">
        <v>10</v>
      </c>
      <c r="P61" s="14"/>
      <c r="Q61" s="135">
        <v>77</v>
      </c>
      <c r="R61" s="65" t="s">
        <v>757</v>
      </c>
    </row>
    <row r="62" spans="1:21" ht="24" customHeight="1">
      <c r="A62" s="35">
        <v>47</v>
      </c>
      <c r="B62" s="16">
        <v>45</v>
      </c>
      <c r="C62" s="17">
        <v>9670</v>
      </c>
      <c r="D62" s="18" t="s">
        <v>548</v>
      </c>
      <c r="E62" s="19" t="s">
        <v>69</v>
      </c>
      <c r="F62" s="22" t="s">
        <v>783</v>
      </c>
      <c r="G62" s="53" t="s">
        <v>20</v>
      </c>
      <c r="H62" s="53" t="s">
        <v>549</v>
      </c>
      <c r="I62" s="53" t="s">
        <v>550</v>
      </c>
      <c r="J62" s="20">
        <v>45250</v>
      </c>
      <c r="K62" s="20">
        <v>45261</v>
      </c>
      <c r="L62" s="19" t="s">
        <v>616</v>
      </c>
      <c r="M62" s="21">
        <v>3</v>
      </c>
      <c r="N62" s="21">
        <v>3</v>
      </c>
      <c r="O62" s="21">
        <v>3</v>
      </c>
      <c r="P62" s="14"/>
      <c r="Q62" s="135">
        <v>78</v>
      </c>
      <c r="R62" s="67"/>
    </row>
    <row r="63" spans="1:21" ht="24" customHeight="1">
      <c r="A63" s="35">
        <v>168</v>
      </c>
      <c r="B63" s="16">
        <v>166</v>
      </c>
      <c r="C63" s="16">
        <v>60109</v>
      </c>
      <c r="D63" s="18" t="s">
        <v>146</v>
      </c>
      <c r="E63" s="53" t="s">
        <v>34</v>
      </c>
      <c r="F63" s="22" t="s">
        <v>410</v>
      </c>
      <c r="G63" s="53" t="s">
        <v>9</v>
      </c>
      <c r="H63" s="53" t="s">
        <v>147</v>
      </c>
      <c r="I63" s="53" t="s">
        <v>148</v>
      </c>
      <c r="J63" s="20">
        <v>42051</v>
      </c>
      <c r="K63" s="20">
        <v>42064</v>
      </c>
      <c r="L63" s="19" t="s">
        <v>149</v>
      </c>
      <c r="M63" s="21">
        <v>12</v>
      </c>
      <c r="N63" s="21">
        <v>12</v>
      </c>
      <c r="O63" s="21">
        <v>12</v>
      </c>
      <c r="P63" s="14"/>
      <c r="Q63" s="135">
        <v>79</v>
      </c>
      <c r="R63" s="51"/>
    </row>
    <row r="64" spans="1:21" ht="24" customHeight="1">
      <c r="A64" s="35">
        <v>12</v>
      </c>
      <c r="B64" s="16">
        <v>10</v>
      </c>
      <c r="C64" s="18" t="s">
        <v>717</v>
      </c>
      <c r="D64" s="24" t="s">
        <v>152</v>
      </c>
      <c r="E64" s="22" t="s">
        <v>34</v>
      </c>
      <c r="F64" s="22" t="s">
        <v>783</v>
      </c>
      <c r="G64" s="106" t="s">
        <v>9</v>
      </c>
      <c r="H64" s="106" t="s">
        <v>153</v>
      </c>
      <c r="I64" s="106" t="s">
        <v>148</v>
      </c>
      <c r="J64" s="20">
        <v>45597</v>
      </c>
      <c r="K64" s="20">
        <v>45597</v>
      </c>
      <c r="L64" s="19" t="s">
        <v>632</v>
      </c>
      <c r="M64" s="21">
        <v>10</v>
      </c>
      <c r="N64" s="21">
        <v>10</v>
      </c>
      <c r="O64" s="21">
        <v>10</v>
      </c>
      <c r="P64" s="14"/>
      <c r="Q64" s="135">
        <v>80</v>
      </c>
      <c r="R64" s="40" t="s">
        <v>635</v>
      </c>
      <c r="S64" s="5"/>
    </row>
    <row r="65" spans="1:21" ht="24" customHeight="1">
      <c r="A65" s="35">
        <v>154</v>
      </c>
      <c r="B65" s="16">
        <v>152</v>
      </c>
      <c r="C65" s="17">
        <v>60095</v>
      </c>
      <c r="D65" s="18" t="s">
        <v>44</v>
      </c>
      <c r="E65" s="22" t="s">
        <v>47</v>
      </c>
      <c r="F65" s="22" t="s">
        <v>410</v>
      </c>
      <c r="G65" s="22" t="s">
        <v>9</v>
      </c>
      <c r="H65" s="22" t="s">
        <v>45</v>
      </c>
      <c r="I65" s="22" t="s">
        <v>46</v>
      </c>
      <c r="J65" s="20">
        <v>42916</v>
      </c>
      <c r="K65" s="20">
        <v>42917</v>
      </c>
      <c r="L65" s="19" t="s">
        <v>48</v>
      </c>
      <c r="M65" s="21">
        <v>5</v>
      </c>
      <c r="N65" s="21">
        <v>5</v>
      </c>
      <c r="O65" s="21">
        <v>5</v>
      </c>
      <c r="P65" s="14"/>
      <c r="Q65" s="135">
        <v>81</v>
      </c>
      <c r="R65" s="50"/>
    </row>
    <row r="66" spans="1:21" s="1" customFormat="1" ht="24" customHeight="1">
      <c r="A66" s="35">
        <v>121</v>
      </c>
      <c r="B66" s="16">
        <v>119</v>
      </c>
      <c r="C66" s="17">
        <v>60045</v>
      </c>
      <c r="D66" s="25" t="s">
        <v>49</v>
      </c>
      <c r="E66" s="52" t="s">
        <v>50</v>
      </c>
      <c r="F66" s="22" t="s">
        <v>410</v>
      </c>
      <c r="G66" s="67" t="s">
        <v>9</v>
      </c>
      <c r="H66" s="67" t="s">
        <v>51</v>
      </c>
      <c r="I66" s="67" t="s">
        <v>52</v>
      </c>
      <c r="J66" s="62">
        <v>43097</v>
      </c>
      <c r="K66" s="62">
        <v>43101</v>
      </c>
      <c r="L66" s="19" t="s">
        <v>53</v>
      </c>
      <c r="M66" s="21">
        <v>4</v>
      </c>
      <c r="N66" s="21">
        <v>4</v>
      </c>
      <c r="O66" s="21">
        <v>4</v>
      </c>
      <c r="P66" s="14"/>
      <c r="Q66" s="135">
        <v>82</v>
      </c>
      <c r="R66" s="50"/>
      <c r="S66" s="3"/>
      <c r="U66" s="3"/>
    </row>
    <row r="67" spans="1:21" ht="24" customHeight="1">
      <c r="A67" s="35">
        <v>23</v>
      </c>
      <c r="B67" s="16">
        <v>21</v>
      </c>
      <c r="C67" s="17">
        <v>7060</v>
      </c>
      <c r="D67" s="25" t="s">
        <v>54</v>
      </c>
      <c r="E67" s="19" t="s">
        <v>34</v>
      </c>
      <c r="F67" s="22" t="s">
        <v>783</v>
      </c>
      <c r="G67" s="50" t="s">
        <v>9</v>
      </c>
      <c r="H67" s="50" t="s">
        <v>55</v>
      </c>
      <c r="I67" s="50" t="s">
        <v>56</v>
      </c>
      <c r="J67" s="20">
        <v>43165</v>
      </c>
      <c r="K67" s="20">
        <v>43160</v>
      </c>
      <c r="L67" s="19" t="s">
        <v>35</v>
      </c>
      <c r="M67" s="21">
        <v>8</v>
      </c>
      <c r="N67" s="21">
        <v>8</v>
      </c>
      <c r="O67" s="21">
        <v>8</v>
      </c>
      <c r="P67" s="14"/>
      <c r="Q67" s="135">
        <v>83</v>
      </c>
      <c r="R67" s="50"/>
    </row>
    <row r="68" spans="1:21" ht="24" customHeight="1">
      <c r="A68" s="35">
        <v>185</v>
      </c>
      <c r="B68" s="16">
        <v>183</v>
      </c>
      <c r="C68" s="18" t="s">
        <v>655</v>
      </c>
      <c r="D68" s="18" t="s">
        <v>656</v>
      </c>
      <c r="E68" s="53" t="s">
        <v>36</v>
      </c>
      <c r="F68" s="53" t="s">
        <v>410</v>
      </c>
      <c r="G68" s="107" t="s">
        <v>9</v>
      </c>
      <c r="H68" s="107" t="s">
        <v>657</v>
      </c>
      <c r="I68" s="50" t="s">
        <v>658</v>
      </c>
      <c r="J68" s="20">
        <v>45701</v>
      </c>
      <c r="K68" s="20">
        <v>45717</v>
      </c>
      <c r="L68" s="19" t="s">
        <v>653</v>
      </c>
      <c r="M68" s="21">
        <v>5</v>
      </c>
      <c r="N68" s="21">
        <v>5</v>
      </c>
      <c r="O68" s="21">
        <v>5</v>
      </c>
      <c r="P68" s="32"/>
      <c r="Q68" s="135">
        <v>84</v>
      </c>
      <c r="R68" s="67"/>
    </row>
    <row r="69" spans="1:21" ht="24" customHeight="1">
      <c r="A69" s="35">
        <v>60</v>
      </c>
      <c r="B69" s="16">
        <v>58</v>
      </c>
      <c r="C69" s="26">
        <v>7229</v>
      </c>
      <c r="D69" s="18" t="s">
        <v>400</v>
      </c>
      <c r="E69" s="19" t="s">
        <v>196</v>
      </c>
      <c r="F69" s="22" t="s">
        <v>783</v>
      </c>
      <c r="G69" s="22" t="s">
        <v>9</v>
      </c>
      <c r="H69" s="22" t="s">
        <v>407</v>
      </c>
      <c r="I69" s="22" t="s">
        <v>730</v>
      </c>
      <c r="J69" s="20">
        <v>45812</v>
      </c>
      <c r="K69" s="20">
        <v>45812</v>
      </c>
      <c r="L69" s="19" t="s">
        <v>671</v>
      </c>
      <c r="M69" s="21">
        <v>3</v>
      </c>
      <c r="N69" s="21">
        <v>3</v>
      </c>
      <c r="O69" s="21">
        <v>3</v>
      </c>
      <c r="P69" s="14"/>
      <c r="Q69" s="135">
        <v>85</v>
      </c>
      <c r="R69" s="68"/>
      <c r="S69" s="1"/>
    </row>
    <row r="70" spans="1:21" s="1" customFormat="1" ht="24" customHeight="1">
      <c r="A70" s="35">
        <v>100</v>
      </c>
      <c r="B70" s="16">
        <v>98</v>
      </c>
      <c r="C70" s="17">
        <v>60011</v>
      </c>
      <c r="D70" s="18" t="s">
        <v>341</v>
      </c>
      <c r="E70" s="22" t="s">
        <v>19</v>
      </c>
      <c r="F70" s="22" t="s">
        <v>410</v>
      </c>
      <c r="G70" s="22" t="s">
        <v>20</v>
      </c>
      <c r="H70" s="22" t="s">
        <v>366</v>
      </c>
      <c r="I70" s="22" t="s">
        <v>217</v>
      </c>
      <c r="J70" s="20">
        <v>43525</v>
      </c>
      <c r="K70" s="20">
        <v>43525</v>
      </c>
      <c r="L70" s="19" t="s">
        <v>373</v>
      </c>
      <c r="M70" s="21">
        <v>6</v>
      </c>
      <c r="N70" s="21">
        <v>6</v>
      </c>
      <c r="O70" s="21">
        <v>6</v>
      </c>
      <c r="P70" s="14"/>
      <c r="Q70" s="135">
        <v>86</v>
      </c>
      <c r="R70" s="50"/>
      <c r="S70" s="5"/>
    </row>
    <row r="71" spans="1:21" s="1" customFormat="1" ht="24" customHeight="1">
      <c r="A71" s="35">
        <v>85</v>
      </c>
      <c r="B71" s="16">
        <v>83</v>
      </c>
      <c r="C71" s="114">
        <v>7072</v>
      </c>
      <c r="D71" s="24" t="s">
        <v>833</v>
      </c>
      <c r="E71" s="52" t="s">
        <v>19</v>
      </c>
      <c r="F71" s="22" t="s">
        <v>783</v>
      </c>
      <c r="G71" s="106" t="s">
        <v>20</v>
      </c>
      <c r="H71" s="106" t="s">
        <v>154</v>
      </c>
      <c r="I71" s="106" t="s">
        <v>155</v>
      </c>
      <c r="J71" s="20">
        <v>46113</v>
      </c>
      <c r="K71" s="20">
        <v>46113</v>
      </c>
      <c r="L71" s="19" t="s">
        <v>818</v>
      </c>
      <c r="M71" s="21"/>
      <c r="N71" s="21"/>
      <c r="O71" s="21">
        <v>10</v>
      </c>
      <c r="P71" s="14"/>
      <c r="Q71" s="135">
        <v>10</v>
      </c>
      <c r="R71" s="40" t="s">
        <v>823</v>
      </c>
      <c r="T71" s="3"/>
      <c r="U71" s="3"/>
    </row>
    <row r="72" spans="1:21" ht="24" customHeight="1">
      <c r="A72" s="35">
        <v>28</v>
      </c>
      <c r="B72" s="16">
        <v>26</v>
      </c>
      <c r="C72" s="17">
        <v>7101</v>
      </c>
      <c r="D72" s="18" t="s">
        <v>399</v>
      </c>
      <c r="E72" s="19" t="s">
        <v>69</v>
      </c>
      <c r="F72" s="22" t="s">
        <v>783</v>
      </c>
      <c r="G72" s="22" t="s">
        <v>9</v>
      </c>
      <c r="H72" s="22" t="s">
        <v>131</v>
      </c>
      <c r="I72" s="22" t="s">
        <v>348</v>
      </c>
      <c r="J72" s="20">
        <v>43864</v>
      </c>
      <c r="K72" s="20">
        <v>43864</v>
      </c>
      <c r="L72" s="19" t="s">
        <v>408</v>
      </c>
      <c r="M72" s="27">
        <v>7</v>
      </c>
      <c r="N72" s="21">
        <v>7</v>
      </c>
      <c r="O72" s="21">
        <v>7</v>
      </c>
      <c r="P72" s="14"/>
      <c r="Q72" s="135">
        <v>87</v>
      </c>
      <c r="R72" s="50"/>
    </row>
    <row r="73" spans="1:21" ht="24" customHeight="1">
      <c r="A73" s="35">
        <v>138</v>
      </c>
      <c r="B73" s="16">
        <v>136</v>
      </c>
      <c r="C73" s="18">
        <v>60067</v>
      </c>
      <c r="D73" s="24" t="s">
        <v>156</v>
      </c>
      <c r="E73" s="22" t="s">
        <v>157</v>
      </c>
      <c r="F73" s="22" t="s">
        <v>410</v>
      </c>
      <c r="G73" s="106" t="s">
        <v>9</v>
      </c>
      <c r="H73" s="106" t="s">
        <v>158</v>
      </c>
      <c r="I73" s="106" t="s">
        <v>159</v>
      </c>
      <c r="J73" s="20">
        <v>44330</v>
      </c>
      <c r="K73" s="20">
        <v>44348</v>
      </c>
      <c r="L73" s="19" t="s">
        <v>431</v>
      </c>
      <c r="M73" s="21">
        <v>5</v>
      </c>
      <c r="N73" s="21">
        <v>5</v>
      </c>
      <c r="O73" s="21">
        <v>5</v>
      </c>
      <c r="P73" s="14"/>
      <c r="Q73" s="135">
        <v>88</v>
      </c>
      <c r="R73" s="40" t="s">
        <v>613</v>
      </c>
    </row>
    <row r="74" spans="1:21" ht="24" customHeight="1">
      <c r="A74" s="35">
        <v>160</v>
      </c>
      <c r="B74" s="16">
        <v>158</v>
      </c>
      <c r="C74" s="17">
        <v>60102</v>
      </c>
      <c r="D74" s="18" t="s">
        <v>413</v>
      </c>
      <c r="E74" s="19" t="s">
        <v>50</v>
      </c>
      <c r="F74" s="22" t="s">
        <v>410</v>
      </c>
      <c r="G74" s="22" t="s">
        <v>9</v>
      </c>
      <c r="H74" s="22" t="s">
        <v>414</v>
      </c>
      <c r="I74" s="22" t="s">
        <v>415</v>
      </c>
      <c r="J74" s="20">
        <v>35508</v>
      </c>
      <c r="K74" s="20">
        <v>44013</v>
      </c>
      <c r="L74" s="19" t="s">
        <v>412</v>
      </c>
      <c r="M74" s="27">
        <v>4</v>
      </c>
      <c r="N74" s="31">
        <v>4</v>
      </c>
      <c r="O74" s="21">
        <v>4</v>
      </c>
      <c r="P74" s="14"/>
      <c r="Q74" s="135">
        <v>89</v>
      </c>
      <c r="R74" s="50"/>
    </row>
    <row r="75" spans="1:21" ht="24" customHeight="1">
      <c r="A75" s="35">
        <v>182</v>
      </c>
      <c r="B75" s="16">
        <v>180</v>
      </c>
      <c r="C75" s="17">
        <v>60118</v>
      </c>
      <c r="D75" s="18" t="s">
        <v>438</v>
      </c>
      <c r="E75" s="19" t="s">
        <v>19</v>
      </c>
      <c r="F75" s="22" t="s">
        <v>410</v>
      </c>
      <c r="G75" s="53" t="s">
        <v>20</v>
      </c>
      <c r="H75" s="53" t="s">
        <v>439</v>
      </c>
      <c r="I75" s="53" t="s">
        <v>440</v>
      </c>
      <c r="J75" s="20">
        <v>44470</v>
      </c>
      <c r="K75" s="20">
        <v>44470</v>
      </c>
      <c r="L75" s="19" t="s">
        <v>437</v>
      </c>
      <c r="M75" s="21">
        <v>3</v>
      </c>
      <c r="N75" s="21">
        <v>3</v>
      </c>
      <c r="O75" s="21">
        <v>3</v>
      </c>
      <c r="P75" s="32"/>
      <c r="Q75" s="135">
        <v>90</v>
      </c>
      <c r="R75" s="67"/>
    </row>
    <row r="76" spans="1:21" ht="24" customHeight="1">
      <c r="A76" s="35">
        <v>58</v>
      </c>
      <c r="B76" s="16">
        <v>56</v>
      </c>
      <c r="C76" s="26">
        <v>7224</v>
      </c>
      <c r="D76" s="18" t="s">
        <v>642</v>
      </c>
      <c r="E76" s="22" t="s">
        <v>34</v>
      </c>
      <c r="F76" s="22" t="s">
        <v>783</v>
      </c>
      <c r="G76" s="22" t="s">
        <v>9</v>
      </c>
      <c r="H76" s="22" t="s">
        <v>650</v>
      </c>
      <c r="I76" s="22" t="s">
        <v>651</v>
      </c>
      <c r="J76" s="20">
        <v>45713</v>
      </c>
      <c r="K76" s="20">
        <v>45717</v>
      </c>
      <c r="L76" s="19" t="s">
        <v>653</v>
      </c>
      <c r="M76" s="21">
        <v>3</v>
      </c>
      <c r="N76" s="21">
        <v>3</v>
      </c>
      <c r="O76" s="21">
        <v>3</v>
      </c>
      <c r="P76" s="14"/>
      <c r="Q76" s="135">
        <v>91</v>
      </c>
      <c r="R76" s="68"/>
    </row>
    <row r="77" spans="1:21" ht="24" customHeight="1">
      <c r="A77" s="35">
        <v>45</v>
      </c>
      <c r="B77" s="16">
        <v>43</v>
      </c>
      <c r="C77" s="17">
        <v>7106</v>
      </c>
      <c r="D77" s="18" t="s">
        <v>526</v>
      </c>
      <c r="E77" s="19" t="s">
        <v>19</v>
      </c>
      <c r="F77" s="22" t="s">
        <v>783</v>
      </c>
      <c r="G77" s="53" t="s">
        <v>20</v>
      </c>
      <c r="H77" s="53" t="s">
        <v>538</v>
      </c>
      <c r="I77" s="53" t="s">
        <v>539</v>
      </c>
      <c r="J77" s="20">
        <v>45110</v>
      </c>
      <c r="K77" s="20">
        <v>45110</v>
      </c>
      <c r="L77" s="19" t="s">
        <v>546</v>
      </c>
      <c r="M77" s="21">
        <v>3</v>
      </c>
      <c r="N77" s="21">
        <v>3</v>
      </c>
      <c r="O77" s="21">
        <v>3</v>
      </c>
      <c r="P77" s="14"/>
      <c r="Q77" s="135">
        <v>92</v>
      </c>
      <c r="R77" s="67"/>
      <c r="S77" s="1"/>
    </row>
    <row r="78" spans="1:21" ht="24" customHeight="1">
      <c r="A78" s="35">
        <v>67</v>
      </c>
      <c r="B78" s="16">
        <v>65</v>
      </c>
      <c r="C78" s="26">
        <v>7214</v>
      </c>
      <c r="D78" s="18" t="s">
        <v>834</v>
      </c>
      <c r="E78" s="19" t="s">
        <v>30</v>
      </c>
      <c r="F78" s="22" t="s">
        <v>783</v>
      </c>
      <c r="G78" s="22" t="s">
        <v>9</v>
      </c>
      <c r="H78" s="22" t="s">
        <v>733</v>
      </c>
      <c r="I78" s="22" t="s">
        <v>734</v>
      </c>
      <c r="J78" s="20">
        <v>45931</v>
      </c>
      <c r="K78" s="20">
        <v>45931</v>
      </c>
      <c r="L78" s="19" t="s">
        <v>753</v>
      </c>
      <c r="M78" s="21">
        <v>5</v>
      </c>
      <c r="N78" s="21">
        <v>5</v>
      </c>
      <c r="O78" s="21">
        <v>5</v>
      </c>
      <c r="P78" s="14"/>
      <c r="Q78" s="135">
        <v>11</v>
      </c>
      <c r="R78" s="39"/>
      <c r="T78" s="1"/>
    </row>
    <row r="79" spans="1:21" ht="24" customHeight="1">
      <c r="A79" s="35">
        <v>83</v>
      </c>
      <c r="B79" s="16">
        <v>81</v>
      </c>
      <c r="C79" s="26">
        <v>7240</v>
      </c>
      <c r="D79" s="18" t="s">
        <v>835</v>
      </c>
      <c r="E79" s="19" t="s">
        <v>14</v>
      </c>
      <c r="F79" s="22" t="s">
        <v>783</v>
      </c>
      <c r="G79" s="22" t="s">
        <v>9</v>
      </c>
      <c r="H79" s="22" t="s">
        <v>808</v>
      </c>
      <c r="I79" s="22" t="s">
        <v>809</v>
      </c>
      <c r="J79" s="20">
        <v>46113</v>
      </c>
      <c r="K79" s="20">
        <v>46113</v>
      </c>
      <c r="L79" s="19" t="s">
        <v>818</v>
      </c>
      <c r="M79" s="21"/>
      <c r="N79" s="21"/>
      <c r="O79" s="21">
        <v>3</v>
      </c>
      <c r="P79" s="14"/>
      <c r="Q79" s="135">
        <v>12</v>
      </c>
      <c r="R79" s="39"/>
      <c r="S79" s="1"/>
    </row>
    <row r="80" spans="1:21" ht="24" customHeight="1">
      <c r="A80" s="35">
        <v>81</v>
      </c>
      <c r="B80" s="16">
        <v>79</v>
      </c>
      <c r="C80" s="26">
        <v>7242</v>
      </c>
      <c r="D80" s="18" t="s">
        <v>836</v>
      </c>
      <c r="E80" s="52" t="s">
        <v>34</v>
      </c>
      <c r="F80" s="22" t="s">
        <v>783</v>
      </c>
      <c r="G80" s="22" t="s">
        <v>9</v>
      </c>
      <c r="H80" s="22" t="s">
        <v>804</v>
      </c>
      <c r="I80" s="22" t="s">
        <v>805</v>
      </c>
      <c r="J80" s="20">
        <v>46113</v>
      </c>
      <c r="K80" s="20">
        <v>46113</v>
      </c>
      <c r="L80" s="19" t="s">
        <v>818</v>
      </c>
      <c r="M80" s="21"/>
      <c r="N80" s="21"/>
      <c r="O80" s="21">
        <v>3</v>
      </c>
      <c r="P80" s="14"/>
      <c r="Q80" s="135">
        <v>13</v>
      </c>
      <c r="R80" s="39"/>
      <c r="S80" s="1"/>
    </row>
    <row r="81" spans="1:21" ht="24" customHeight="1">
      <c r="A81" s="35">
        <v>75</v>
      </c>
      <c r="B81" s="16">
        <v>73</v>
      </c>
      <c r="C81" s="26">
        <v>7064</v>
      </c>
      <c r="D81" s="24" t="s">
        <v>837</v>
      </c>
      <c r="E81" s="19" t="s">
        <v>36</v>
      </c>
      <c r="F81" s="22" t="s">
        <v>783</v>
      </c>
      <c r="G81" s="106" t="s">
        <v>20</v>
      </c>
      <c r="H81" s="106" t="s">
        <v>793</v>
      </c>
      <c r="I81" s="106" t="s">
        <v>794</v>
      </c>
      <c r="J81" s="20">
        <v>46085</v>
      </c>
      <c r="K81" s="20">
        <v>46082</v>
      </c>
      <c r="L81" s="19" t="s">
        <v>816</v>
      </c>
      <c r="M81" s="21"/>
      <c r="N81" s="21">
        <v>10</v>
      </c>
      <c r="O81" s="21">
        <v>10</v>
      </c>
      <c r="P81" s="14"/>
      <c r="Q81" s="135">
        <v>14</v>
      </c>
      <c r="R81" s="65" t="s">
        <v>822</v>
      </c>
    </row>
    <row r="82" spans="1:21" ht="24" customHeight="1">
      <c r="A82" s="35">
        <v>86</v>
      </c>
      <c r="B82" s="16">
        <v>84</v>
      </c>
      <c r="C82" s="17">
        <v>7198</v>
      </c>
      <c r="D82" s="18" t="s">
        <v>838</v>
      </c>
      <c r="E82" s="52" t="s">
        <v>7</v>
      </c>
      <c r="F82" s="22" t="s">
        <v>783</v>
      </c>
      <c r="G82" s="22" t="s">
        <v>9</v>
      </c>
      <c r="H82" s="22" t="s">
        <v>812</v>
      </c>
      <c r="I82" s="22" t="s">
        <v>813</v>
      </c>
      <c r="J82" s="20">
        <v>46139</v>
      </c>
      <c r="K82" s="20">
        <v>46143</v>
      </c>
      <c r="L82" s="19" t="s">
        <v>819</v>
      </c>
      <c r="M82" s="21"/>
      <c r="N82" s="21"/>
      <c r="O82" s="21">
        <v>3</v>
      </c>
      <c r="P82" s="14"/>
      <c r="Q82" s="135">
        <v>15</v>
      </c>
      <c r="R82" s="39"/>
      <c r="S82" s="1"/>
    </row>
    <row r="83" spans="1:21" ht="24" customHeight="1">
      <c r="A83" s="35">
        <v>170</v>
      </c>
      <c r="B83" s="16">
        <v>168</v>
      </c>
      <c r="C83" s="18" t="s">
        <v>571</v>
      </c>
      <c r="D83" s="18" t="s">
        <v>572</v>
      </c>
      <c r="E83" s="53" t="s">
        <v>36</v>
      </c>
      <c r="F83" s="53" t="s">
        <v>410</v>
      </c>
      <c r="G83" s="107" t="s">
        <v>9</v>
      </c>
      <c r="H83" s="107" t="s">
        <v>577</v>
      </c>
      <c r="I83" s="50" t="s">
        <v>578</v>
      </c>
      <c r="J83" s="20">
        <v>45413</v>
      </c>
      <c r="K83" s="20">
        <v>45413</v>
      </c>
      <c r="L83" s="19" t="s">
        <v>617</v>
      </c>
      <c r="M83" s="21">
        <v>3</v>
      </c>
      <c r="N83" s="21">
        <v>3</v>
      </c>
      <c r="O83" s="21">
        <v>3</v>
      </c>
      <c r="P83" s="14"/>
      <c r="Q83" s="135">
        <v>93</v>
      </c>
      <c r="R83" s="50"/>
    </row>
    <row r="84" spans="1:21" ht="24" customHeight="1">
      <c r="A84" s="35">
        <v>95</v>
      </c>
      <c r="B84" s="16">
        <v>93</v>
      </c>
      <c r="C84" s="17">
        <v>60005</v>
      </c>
      <c r="D84" s="24" t="s">
        <v>160</v>
      </c>
      <c r="E84" s="22" t="s">
        <v>61</v>
      </c>
      <c r="F84" s="22" t="s">
        <v>410</v>
      </c>
      <c r="G84" s="106" t="s">
        <v>9</v>
      </c>
      <c r="H84" s="106" t="s">
        <v>161</v>
      </c>
      <c r="I84" s="106" t="s">
        <v>162</v>
      </c>
      <c r="J84" s="20">
        <v>40617</v>
      </c>
      <c r="K84" s="20">
        <v>44835</v>
      </c>
      <c r="L84" s="19" t="s">
        <v>479</v>
      </c>
      <c r="M84" s="21">
        <v>5</v>
      </c>
      <c r="N84" s="21">
        <v>5</v>
      </c>
      <c r="O84" s="21">
        <v>5</v>
      </c>
      <c r="P84" s="14"/>
      <c r="Q84" s="135">
        <v>94</v>
      </c>
      <c r="R84" s="40" t="s">
        <v>603</v>
      </c>
      <c r="T84" s="1"/>
      <c r="U84" s="1"/>
    </row>
    <row r="85" spans="1:21" ht="24" customHeight="1">
      <c r="A85" s="35">
        <v>112</v>
      </c>
      <c r="B85" s="16">
        <v>110</v>
      </c>
      <c r="C85" s="18">
        <v>60031</v>
      </c>
      <c r="D85" s="24" t="s">
        <v>163</v>
      </c>
      <c r="E85" s="22" t="s">
        <v>457</v>
      </c>
      <c r="F85" s="22" t="s">
        <v>410</v>
      </c>
      <c r="G85" s="106" t="s">
        <v>9</v>
      </c>
      <c r="H85" s="106" t="s">
        <v>164</v>
      </c>
      <c r="I85" s="106" t="s">
        <v>165</v>
      </c>
      <c r="J85" s="20">
        <v>43887</v>
      </c>
      <c r="K85" s="20">
        <v>43891</v>
      </c>
      <c r="L85" s="19" t="s">
        <v>409</v>
      </c>
      <c r="M85" s="21">
        <v>6</v>
      </c>
      <c r="N85" s="27">
        <v>7</v>
      </c>
      <c r="O85" s="21">
        <v>7</v>
      </c>
      <c r="P85" s="14"/>
      <c r="Q85" s="135">
        <v>95</v>
      </c>
      <c r="R85" s="41" t="s">
        <v>609</v>
      </c>
      <c r="T85" s="2"/>
      <c r="U85" s="5"/>
    </row>
    <row r="86" spans="1:21" ht="24" customHeight="1">
      <c r="A86" s="35">
        <v>41</v>
      </c>
      <c r="B86" s="16">
        <v>39</v>
      </c>
      <c r="C86" s="17">
        <v>7199</v>
      </c>
      <c r="D86" s="18" t="s">
        <v>522</v>
      </c>
      <c r="E86" s="19" t="s">
        <v>36</v>
      </c>
      <c r="F86" s="22" t="s">
        <v>783</v>
      </c>
      <c r="G86" s="53" t="s">
        <v>9</v>
      </c>
      <c r="H86" s="53" t="s">
        <v>532</v>
      </c>
      <c r="I86" s="53" t="s">
        <v>533</v>
      </c>
      <c r="J86" s="20">
        <v>45110</v>
      </c>
      <c r="K86" s="20">
        <v>45110</v>
      </c>
      <c r="L86" s="19" t="s">
        <v>546</v>
      </c>
      <c r="M86" s="21">
        <v>10</v>
      </c>
      <c r="N86" s="21">
        <v>10</v>
      </c>
      <c r="O86" s="21">
        <v>10</v>
      </c>
      <c r="P86" s="14"/>
      <c r="Q86" s="135">
        <v>96</v>
      </c>
      <c r="R86" s="67"/>
    </row>
    <row r="87" spans="1:21" s="1" customFormat="1" ht="24" customHeight="1">
      <c r="A87" s="35">
        <v>39</v>
      </c>
      <c r="B87" s="16">
        <v>37</v>
      </c>
      <c r="C87" s="17">
        <v>7201</v>
      </c>
      <c r="D87" s="18" t="s">
        <v>480</v>
      </c>
      <c r="E87" s="19" t="s">
        <v>14</v>
      </c>
      <c r="F87" s="22" t="s">
        <v>783</v>
      </c>
      <c r="G87" s="53" t="s">
        <v>20</v>
      </c>
      <c r="H87" s="53" t="s">
        <v>481</v>
      </c>
      <c r="I87" s="53" t="s">
        <v>216</v>
      </c>
      <c r="J87" s="20">
        <v>44866</v>
      </c>
      <c r="K87" s="20">
        <v>44866</v>
      </c>
      <c r="L87" s="19" t="s">
        <v>474</v>
      </c>
      <c r="M87" s="21">
        <v>3</v>
      </c>
      <c r="N87" s="21">
        <v>3</v>
      </c>
      <c r="O87" s="21">
        <v>3</v>
      </c>
      <c r="P87" s="14"/>
      <c r="Q87" s="135">
        <v>97</v>
      </c>
      <c r="R87" s="67"/>
      <c r="S87" s="3"/>
      <c r="T87" s="3"/>
      <c r="U87" s="3"/>
    </row>
    <row r="88" spans="1:21" s="1" customFormat="1" ht="24" customHeight="1">
      <c r="A88" s="35">
        <v>186</v>
      </c>
      <c r="B88" s="16">
        <v>184</v>
      </c>
      <c r="C88" s="17">
        <v>60065</v>
      </c>
      <c r="D88" s="18" t="s">
        <v>568</v>
      </c>
      <c r="E88" s="23" t="s">
        <v>36</v>
      </c>
      <c r="F88" s="22" t="s">
        <v>410</v>
      </c>
      <c r="G88" s="53" t="s">
        <v>9</v>
      </c>
      <c r="H88" s="53" t="s">
        <v>247</v>
      </c>
      <c r="I88" s="53" t="s">
        <v>574</v>
      </c>
      <c r="J88" s="20">
        <v>45369</v>
      </c>
      <c r="K88" s="20">
        <v>45383</v>
      </c>
      <c r="L88" s="19" t="s">
        <v>619</v>
      </c>
      <c r="M88" s="21">
        <v>5</v>
      </c>
      <c r="N88" s="21">
        <v>5</v>
      </c>
      <c r="O88" s="21">
        <v>5</v>
      </c>
      <c r="P88" s="32"/>
      <c r="Q88" s="135">
        <v>98</v>
      </c>
      <c r="R88" s="67"/>
      <c r="S88" s="3"/>
      <c r="T88" s="3"/>
      <c r="U88" s="3"/>
    </row>
    <row r="89" spans="1:21" s="1" customFormat="1" ht="24" customHeight="1">
      <c r="A89" s="35">
        <v>194</v>
      </c>
      <c r="B89" s="16">
        <v>192</v>
      </c>
      <c r="C89" s="18">
        <v>60116</v>
      </c>
      <c r="D89" s="18" t="s">
        <v>695</v>
      </c>
      <c r="E89" s="23" t="s">
        <v>7</v>
      </c>
      <c r="F89" s="22" t="s">
        <v>410</v>
      </c>
      <c r="G89" s="107" t="s">
        <v>9</v>
      </c>
      <c r="H89" s="107" t="s">
        <v>696</v>
      </c>
      <c r="I89" s="50" t="s">
        <v>697</v>
      </c>
      <c r="J89" s="20">
        <v>45887</v>
      </c>
      <c r="K89" s="20">
        <v>45887</v>
      </c>
      <c r="L89" s="19" t="s">
        <v>700</v>
      </c>
      <c r="M89" s="21">
        <v>5</v>
      </c>
      <c r="N89" s="21">
        <v>5</v>
      </c>
      <c r="O89" s="21">
        <v>5</v>
      </c>
      <c r="P89" s="32"/>
      <c r="Q89" s="135">
        <v>99</v>
      </c>
      <c r="R89" s="67"/>
      <c r="S89" s="3"/>
      <c r="T89" s="3"/>
      <c r="U89" s="3"/>
    </row>
    <row r="90" spans="1:21" s="1" customFormat="1" ht="24" customHeight="1">
      <c r="A90" s="35">
        <v>54</v>
      </c>
      <c r="B90" s="16">
        <v>52</v>
      </c>
      <c r="C90" s="17">
        <v>7223</v>
      </c>
      <c r="D90" s="18" t="s">
        <v>638</v>
      </c>
      <c r="E90" s="22" t="s">
        <v>30</v>
      </c>
      <c r="F90" s="22" t="s">
        <v>783</v>
      </c>
      <c r="G90" s="22" t="s">
        <v>20</v>
      </c>
      <c r="H90" s="22" t="s">
        <v>643</v>
      </c>
      <c r="I90" s="22" t="s">
        <v>644</v>
      </c>
      <c r="J90" s="20">
        <v>45693</v>
      </c>
      <c r="K90" s="20">
        <v>45691</v>
      </c>
      <c r="L90" s="19" t="s">
        <v>652</v>
      </c>
      <c r="M90" s="21">
        <v>3</v>
      </c>
      <c r="N90" s="21">
        <v>3</v>
      </c>
      <c r="O90" s="21">
        <v>3</v>
      </c>
      <c r="P90" s="14"/>
      <c r="Q90" s="135">
        <v>100</v>
      </c>
      <c r="R90" s="68"/>
      <c r="S90" s="3"/>
      <c r="T90" s="3"/>
      <c r="U90" s="3"/>
    </row>
    <row r="91" spans="1:21" s="1" customFormat="1" ht="24" customHeight="1">
      <c r="A91" s="35">
        <v>59</v>
      </c>
      <c r="B91" s="16">
        <v>57</v>
      </c>
      <c r="C91" s="26">
        <v>7225</v>
      </c>
      <c r="D91" s="18" t="s">
        <v>667</v>
      </c>
      <c r="E91" s="22" t="s">
        <v>69</v>
      </c>
      <c r="F91" s="22" t="s">
        <v>783</v>
      </c>
      <c r="G91" s="22" t="s">
        <v>20</v>
      </c>
      <c r="H91" s="22" t="s">
        <v>668</v>
      </c>
      <c r="I91" s="22" t="s">
        <v>669</v>
      </c>
      <c r="J91" s="20">
        <v>45778</v>
      </c>
      <c r="K91" s="20">
        <v>45778</v>
      </c>
      <c r="L91" s="19" t="s">
        <v>670</v>
      </c>
      <c r="M91" s="21">
        <v>5</v>
      </c>
      <c r="N91" s="21">
        <v>5</v>
      </c>
      <c r="O91" s="21">
        <v>5</v>
      </c>
      <c r="P91" s="14"/>
      <c r="Q91" s="135">
        <v>101</v>
      </c>
      <c r="R91" s="68"/>
      <c r="S91" s="3"/>
      <c r="T91" s="3"/>
      <c r="U91" s="3"/>
    </row>
    <row r="92" spans="1:21" s="1" customFormat="1" ht="24" customHeight="1">
      <c r="A92" s="35">
        <v>159</v>
      </c>
      <c r="B92" s="16">
        <v>157</v>
      </c>
      <c r="C92" s="17">
        <v>60084</v>
      </c>
      <c r="D92" s="18" t="s">
        <v>516</v>
      </c>
      <c r="E92" s="22" t="s">
        <v>196</v>
      </c>
      <c r="F92" s="22" t="s">
        <v>410</v>
      </c>
      <c r="G92" s="22" t="s">
        <v>20</v>
      </c>
      <c r="H92" s="22" t="s">
        <v>517</v>
      </c>
      <c r="I92" s="22" t="s">
        <v>518</v>
      </c>
      <c r="J92" s="20">
        <v>44992</v>
      </c>
      <c r="K92" s="20">
        <v>44992</v>
      </c>
      <c r="L92" s="19" t="s">
        <v>520</v>
      </c>
      <c r="M92" s="21">
        <v>5</v>
      </c>
      <c r="N92" s="21">
        <v>5</v>
      </c>
      <c r="O92" s="21">
        <v>5</v>
      </c>
      <c r="P92" s="14"/>
      <c r="Q92" s="135">
        <v>102</v>
      </c>
      <c r="R92" s="50"/>
      <c r="S92" s="3"/>
      <c r="T92" s="3"/>
      <c r="U92" s="3"/>
    </row>
    <row r="93" spans="1:21" s="1" customFormat="1" ht="24" customHeight="1">
      <c r="A93" s="35">
        <v>82</v>
      </c>
      <c r="B93" s="16">
        <v>80</v>
      </c>
      <c r="C93" s="26">
        <v>7190</v>
      </c>
      <c r="D93" s="18" t="s">
        <v>839</v>
      </c>
      <c r="E93" s="52" t="s">
        <v>34</v>
      </c>
      <c r="F93" s="22" t="s">
        <v>783</v>
      </c>
      <c r="G93" s="22" t="s">
        <v>9</v>
      </c>
      <c r="H93" s="22" t="s">
        <v>806</v>
      </c>
      <c r="I93" s="22" t="s">
        <v>807</v>
      </c>
      <c r="J93" s="20">
        <v>46113</v>
      </c>
      <c r="K93" s="20">
        <v>46113</v>
      </c>
      <c r="L93" s="19" t="s">
        <v>818</v>
      </c>
      <c r="M93" s="21"/>
      <c r="N93" s="21"/>
      <c r="O93" s="21">
        <v>5</v>
      </c>
      <c r="P93" s="14"/>
      <c r="Q93" s="135">
        <v>16</v>
      </c>
      <c r="R93" s="39"/>
      <c r="T93" s="3"/>
      <c r="U93" s="3"/>
    </row>
    <row r="94" spans="1:21" s="1" customFormat="1" ht="24" customHeight="1">
      <c r="A94" s="35">
        <v>183</v>
      </c>
      <c r="B94" s="16">
        <v>181</v>
      </c>
      <c r="C94" s="18" t="s">
        <v>628</v>
      </c>
      <c r="D94" s="18" t="s">
        <v>629</v>
      </c>
      <c r="E94" s="53" t="s">
        <v>196</v>
      </c>
      <c r="F94" s="53" t="s">
        <v>410</v>
      </c>
      <c r="G94" s="107" t="s">
        <v>9</v>
      </c>
      <c r="H94" s="107" t="s">
        <v>630</v>
      </c>
      <c r="I94" s="50" t="s">
        <v>631</v>
      </c>
      <c r="J94" s="20">
        <v>45630</v>
      </c>
      <c r="K94" s="20">
        <v>45628</v>
      </c>
      <c r="L94" s="19" t="s">
        <v>634</v>
      </c>
      <c r="M94" s="21">
        <v>5</v>
      </c>
      <c r="N94" s="21">
        <v>5</v>
      </c>
      <c r="O94" s="21">
        <v>5</v>
      </c>
      <c r="P94" s="32"/>
      <c r="Q94" s="135">
        <v>103</v>
      </c>
      <c r="R94" s="67"/>
      <c r="S94" s="3"/>
      <c r="T94" s="3"/>
      <c r="U94" s="3"/>
    </row>
    <row r="95" spans="1:21" s="1" customFormat="1" ht="24" customHeight="1">
      <c r="A95" s="35">
        <v>66</v>
      </c>
      <c r="B95" s="16">
        <v>64</v>
      </c>
      <c r="C95" s="26">
        <v>7232</v>
      </c>
      <c r="D95" s="18" t="s">
        <v>840</v>
      </c>
      <c r="E95" s="19" t="s">
        <v>61</v>
      </c>
      <c r="F95" s="22" t="s">
        <v>783</v>
      </c>
      <c r="G95" s="22" t="s">
        <v>9</v>
      </c>
      <c r="H95" s="22" t="s">
        <v>731</v>
      </c>
      <c r="I95" s="22" t="s">
        <v>732</v>
      </c>
      <c r="J95" s="20">
        <v>45931</v>
      </c>
      <c r="K95" s="20">
        <v>45931</v>
      </c>
      <c r="L95" s="19" t="s">
        <v>753</v>
      </c>
      <c r="M95" s="21">
        <v>5</v>
      </c>
      <c r="N95" s="21">
        <v>5</v>
      </c>
      <c r="O95" s="21">
        <v>5</v>
      </c>
      <c r="P95" s="14"/>
      <c r="Q95" s="135">
        <v>17</v>
      </c>
      <c r="R95" s="39"/>
      <c r="T95" s="3"/>
    </row>
    <row r="96" spans="1:21" s="1" customFormat="1" ht="24" customHeight="1">
      <c r="A96" s="35">
        <v>74</v>
      </c>
      <c r="B96" s="16">
        <v>72</v>
      </c>
      <c r="C96" s="26">
        <v>7234</v>
      </c>
      <c r="D96" s="18" t="s">
        <v>841</v>
      </c>
      <c r="E96" s="19" t="s">
        <v>19</v>
      </c>
      <c r="F96" s="22" t="s">
        <v>783</v>
      </c>
      <c r="G96" s="22" t="s">
        <v>9</v>
      </c>
      <c r="H96" s="22" t="s">
        <v>781</v>
      </c>
      <c r="I96" s="22" t="s">
        <v>782</v>
      </c>
      <c r="J96" s="20">
        <v>46055</v>
      </c>
      <c r="K96" s="20">
        <v>46055</v>
      </c>
      <c r="L96" s="19" t="s">
        <v>774</v>
      </c>
      <c r="M96" s="21"/>
      <c r="N96" s="21">
        <v>4</v>
      </c>
      <c r="O96" s="21">
        <v>4</v>
      </c>
      <c r="P96" s="14"/>
      <c r="Q96" s="135">
        <v>18</v>
      </c>
      <c r="R96" s="39"/>
      <c r="S96" s="3"/>
      <c r="T96" s="3"/>
      <c r="U96" s="3"/>
    </row>
    <row r="97" spans="1:21" s="1" customFormat="1" ht="24" customHeight="1">
      <c r="A97" s="35">
        <v>76</v>
      </c>
      <c r="B97" s="16">
        <v>74</v>
      </c>
      <c r="C97" s="26">
        <v>7170</v>
      </c>
      <c r="D97" s="18" t="s">
        <v>842</v>
      </c>
      <c r="E97" s="19" t="s">
        <v>36</v>
      </c>
      <c r="F97" s="22" t="s">
        <v>783</v>
      </c>
      <c r="G97" s="22" t="s">
        <v>20</v>
      </c>
      <c r="H97" s="22" t="s">
        <v>795</v>
      </c>
      <c r="I97" s="22" t="s">
        <v>796</v>
      </c>
      <c r="J97" s="20">
        <v>46091</v>
      </c>
      <c r="K97" s="20">
        <v>46082</v>
      </c>
      <c r="L97" s="19" t="s">
        <v>816</v>
      </c>
      <c r="M97" s="21"/>
      <c r="N97" s="21">
        <v>5</v>
      </c>
      <c r="O97" s="21">
        <v>5</v>
      </c>
      <c r="P97" s="14"/>
      <c r="Q97" s="135">
        <v>19</v>
      </c>
      <c r="R97" s="39"/>
      <c r="S97" s="3"/>
      <c r="T97" s="3"/>
      <c r="U97" s="3"/>
    </row>
    <row r="98" spans="1:21" s="1" customFormat="1" ht="24" customHeight="1">
      <c r="A98" s="35">
        <v>68</v>
      </c>
      <c r="B98" s="16">
        <v>66</v>
      </c>
      <c r="C98" s="26">
        <v>7233</v>
      </c>
      <c r="D98" s="18" t="s">
        <v>843</v>
      </c>
      <c r="E98" s="19" t="s">
        <v>27</v>
      </c>
      <c r="F98" s="22" t="s">
        <v>783</v>
      </c>
      <c r="G98" s="22" t="s">
        <v>20</v>
      </c>
      <c r="H98" s="22" t="s">
        <v>735</v>
      </c>
      <c r="I98" s="22" t="s">
        <v>736</v>
      </c>
      <c r="J98" s="20">
        <v>45931</v>
      </c>
      <c r="K98" s="20">
        <v>45931</v>
      </c>
      <c r="L98" s="19" t="s">
        <v>753</v>
      </c>
      <c r="M98" s="21">
        <v>5</v>
      </c>
      <c r="N98" s="21">
        <v>5</v>
      </c>
      <c r="O98" s="21">
        <v>5</v>
      </c>
      <c r="P98" s="14"/>
      <c r="Q98" s="135">
        <v>20</v>
      </c>
      <c r="R98" s="39"/>
      <c r="S98" s="5"/>
      <c r="T98" s="3"/>
      <c r="U98" s="3"/>
    </row>
    <row r="99" spans="1:21" s="1" customFormat="1" ht="24" customHeight="1">
      <c r="A99" s="35">
        <v>49</v>
      </c>
      <c r="B99" s="16">
        <v>47</v>
      </c>
      <c r="C99" s="17">
        <v>7065</v>
      </c>
      <c r="D99" s="18" t="s">
        <v>558</v>
      </c>
      <c r="E99" s="19" t="s">
        <v>27</v>
      </c>
      <c r="F99" s="22" t="s">
        <v>783</v>
      </c>
      <c r="G99" s="53" t="s">
        <v>9</v>
      </c>
      <c r="H99" s="53" t="s">
        <v>559</v>
      </c>
      <c r="I99" s="53" t="s">
        <v>560</v>
      </c>
      <c r="J99" s="20">
        <v>45352</v>
      </c>
      <c r="K99" s="20">
        <v>45352</v>
      </c>
      <c r="L99" s="19" t="s">
        <v>567</v>
      </c>
      <c r="M99" s="21">
        <v>5</v>
      </c>
      <c r="N99" s="21">
        <v>5</v>
      </c>
      <c r="O99" s="21">
        <v>5</v>
      </c>
      <c r="P99" s="14"/>
      <c r="Q99" s="135">
        <v>104</v>
      </c>
      <c r="R99" s="67"/>
      <c r="S99" s="3"/>
      <c r="T99" s="3"/>
      <c r="U99" s="3"/>
    </row>
    <row r="100" spans="1:21" s="1" customFormat="1" ht="24" customHeight="1">
      <c r="A100" s="35">
        <v>146</v>
      </c>
      <c r="B100" s="16">
        <v>144</v>
      </c>
      <c r="C100" s="17">
        <v>60083</v>
      </c>
      <c r="D100" s="18" t="s">
        <v>329</v>
      </c>
      <c r="E100" s="19" t="s">
        <v>30</v>
      </c>
      <c r="F100" s="22" t="s">
        <v>410</v>
      </c>
      <c r="G100" s="22" t="s">
        <v>9</v>
      </c>
      <c r="H100" s="22" t="s">
        <v>345</v>
      </c>
      <c r="I100" s="22" t="s">
        <v>346</v>
      </c>
      <c r="J100" s="20">
        <v>43333</v>
      </c>
      <c r="K100" s="20">
        <v>43344</v>
      </c>
      <c r="L100" s="19" t="s">
        <v>371</v>
      </c>
      <c r="M100" s="21">
        <v>3</v>
      </c>
      <c r="N100" s="21">
        <v>3</v>
      </c>
      <c r="O100" s="21">
        <v>3</v>
      </c>
      <c r="P100" s="14"/>
      <c r="Q100" s="135">
        <v>105</v>
      </c>
      <c r="R100" s="67"/>
      <c r="S100" s="3"/>
      <c r="T100" s="3"/>
      <c r="U100" s="3"/>
    </row>
    <row r="101" spans="1:21" ht="24" customHeight="1">
      <c r="A101" s="35">
        <v>188</v>
      </c>
      <c r="B101" s="16">
        <v>186</v>
      </c>
      <c r="C101" s="17">
        <v>60120</v>
      </c>
      <c r="D101" s="25" t="s">
        <v>419</v>
      </c>
      <c r="E101" s="19" t="s">
        <v>61</v>
      </c>
      <c r="F101" s="22" t="s">
        <v>410</v>
      </c>
      <c r="G101" s="50" t="s">
        <v>9</v>
      </c>
      <c r="H101" s="50" t="s">
        <v>420</v>
      </c>
      <c r="I101" s="50" t="s">
        <v>421</v>
      </c>
      <c r="J101" s="20">
        <v>44242</v>
      </c>
      <c r="K101" s="20">
        <v>44256</v>
      </c>
      <c r="L101" s="19" t="s">
        <v>418</v>
      </c>
      <c r="M101" s="21">
        <v>3</v>
      </c>
      <c r="N101" s="21">
        <v>3</v>
      </c>
      <c r="O101" s="21">
        <v>3</v>
      </c>
      <c r="P101" s="32"/>
      <c r="Q101" s="135">
        <v>106</v>
      </c>
      <c r="R101" s="67"/>
    </row>
    <row r="102" spans="1:21" s="1" customFormat="1" ht="24" customHeight="1">
      <c r="A102" s="35">
        <v>166</v>
      </c>
      <c r="B102" s="16">
        <v>164</v>
      </c>
      <c r="C102" s="17" t="s">
        <v>529</v>
      </c>
      <c r="D102" s="18" t="s">
        <v>168</v>
      </c>
      <c r="E102" s="19" t="s">
        <v>61</v>
      </c>
      <c r="F102" s="22" t="s">
        <v>410</v>
      </c>
      <c r="G102" s="53" t="s">
        <v>9</v>
      </c>
      <c r="H102" s="53" t="s">
        <v>169</v>
      </c>
      <c r="I102" s="53" t="s">
        <v>170</v>
      </c>
      <c r="J102" s="20">
        <v>42223</v>
      </c>
      <c r="K102" s="20">
        <v>42217</v>
      </c>
      <c r="L102" s="19" t="s">
        <v>136</v>
      </c>
      <c r="M102" s="21">
        <v>7</v>
      </c>
      <c r="N102" s="21">
        <v>7</v>
      </c>
      <c r="O102" s="21">
        <v>7</v>
      </c>
      <c r="P102" s="14"/>
      <c r="Q102" s="135">
        <v>107</v>
      </c>
      <c r="R102" s="67"/>
      <c r="S102" s="3"/>
      <c r="T102" s="3"/>
      <c r="U102" s="3"/>
    </row>
    <row r="103" spans="1:21" s="5" customFormat="1">
      <c r="A103" s="35">
        <v>192</v>
      </c>
      <c r="B103" s="16">
        <v>190</v>
      </c>
      <c r="C103" s="17">
        <v>60096</v>
      </c>
      <c r="D103" s="24" t="s">
        <v>378</v>
      </c>
      <c r="E103" s="19" t="s">
        <v>36</v>
      </c>
      <c r="F103" s="22" t="s">
        <v>410</v>
      </c>
      <c r="G103" s="110" t="s">
        <v>9</v>
      </c>
      <c r="H103" s="110" t="s">
        <v>379</v>
      </c>
      <c r="I103" s="110" t="s">
        <v>380</v>
      </c>
      <c r="J103" s="20">
        <v>45839</v>
      </c>
      <c r="K103" s="20">
        <v>45839</v>
      </c>
      <c r="L103" s="19" t="s">
        <v>698</v>
      </c>
      <c r="M103" s="21">
        <v>10</v>
      </c>
      <c r="N103" s="21">
        <v>10</v>
      </c>
      <c r="O103" s="21">
        <v>10</v>
      </c>
      <c r="P103" s="32"/>
      <c r="Q103" s="135">
        <v>108</v>
      </c>
      <c r="R103" s="43" t="s">
        <v>702</v>
      </c>
      <c r="S103" s="3"/>
      <c r="T103" s="3"/>
      <c r="U103" s="3"/>
    </row>
    <row r="104" spans="1:21" s="5" customFormat="1">
      <c r="A104" s="35">
        <v>197</v>
      </c>
      <c r="B104" s="16">
        <v>195</v>
      </c>
      <c r="C104" s="18">
        <v>60122</v>
      </c>
      <c r="D104" s="18" t="s">
        <v>726</v>
      </c>
      <c r="E104" s="19" t="s">
        <v>36</v>
      </c>
      <c r="F104" s="22" t="s">
        <v>410</v>
      </c>
      <c r="G104" s="107" t="s">
        <v>9</v>
      </c>
      <c r="H104" s="107" t="s">
        <v>750</v>
      </c>
      <c r="I104" s="50" t="s">
        <v>85</v>
      </c>
      <c r="J104" s="20">
        <v>45931</v>
      </c>
      <c r="K104" s="20">
        <v>45931</v>
      </c>
      <c r="L104" s="19" t="s">
        <v>753</v>
      </c>
      <c r="M104" s="21">
        <v>5</v>
      </c>
      <c r="N104" s="21">
        <v>5</v>
      </c>
      <c r="O104" s="21">
        <v>5</v>
      </c>
      <c r="P104" s="32"/>
      <c r="Q104" s="135">
        <v>109</v>
      </c>
      <c r="R104" s="67"/>
      <c r="S104" s="3"/>
      <c r="T104" s="3"/>
      <c r="U104" s="3"/>
    </row>
    <row r="105" spans="1:21" s="5" customFormat="1">
      <c r="A105" s="35">
        <v>158</v>
      </c>
      <c r="B105" s="16">
        <v>156</v>
      </c>
      <c r="C105" s="17">
        <v>60014</v>
      </c>
      <c r="D105" s="18" t="s">
        <v>528</v>
      </c>
      <c r="E105" s="19" t="s">
        <v>427</v>
      </c>
      <c r="F105" s="22" t="s">
        <v>410</v>
      </c>
      <c r="G105" s="22" t="s">
        <v>9</v>
      </c>
      <c r="H105" s="22" t="s">
        <v>542</v>
      </c>
      <c r="I105" s="22" t="s">
        <v>543</v>
      </c>
      <c r="J105" s="20">
        <v>44986</v>
      </c>
      <c r="K105" s="118">
        <v>41760</v>
      </c>
      <c r="L105" s="19" t="s">
        <v>519</v>
      </c>
      <c r="M105" s="21">
        <v>3</v>
      </c>
      <c r="N105" s="21">
        <v>3</v>
      </c>
      <c r="O105" s="21">
        <v>3</v>
      </c>
      <c r="P105" s="14"/>
      <c r="Q105" s="135">
        <v>110</v>
      </c>
      <c r="R105" s="68" t="s">
        <v>788</v>
      </c>
      <c r="S105" s="3"/>
      <c r="T105" s="3"/>
      <c r="U105" s="3"/>
    </row>
    <row r="106" spans="1:21" s="5" customFormat="1">
      <c r="A106" s="35">
        <v>161</v>
      </c>
      <c r="B106" s="16">
        <v>159</v>
      </c>
      <c r="C106" s="17">
        <v>60018</v>
      </c>
      <c r="D106" s="18" t="s">
        <v>398</v>
      </c>
      <c r="E106" s="19" t="s">
        <v>50</v>
      </c>
      <c r="F106" s="22" t="s">
        <v>410</v>
      </c>
      <c r="G106" s="22" t="s">
        <v>9</v>
      </c>
      <c r="H106" s="22" t="s">
        <v>405</v>
      </c>
      <c r="I106" s="22" t="s">
        <v>406</v>
      </c>
      <c r="J106" s="20">
        <v>43864</v>
      </c>
      <c r="K106" s="20">
        <v>43864</v>
      </c>
      <c r="L106" s="19" t="s">
        <v>408</v>
      </c>
      <c r="M106" s="21">
        <v>5</v>
      </c>
      <c r="N106" s="21">
        <v>5</v>
      </c>
      <c r="O106" s="21">
        <v>5</v>
      </c>
      <c r="P106" s="14"/>
      <c r="Q106" s="135">
        <v>111</v>
      </c>
      <c r="R106" s="50"/>
      <c r="S106" s="3"/>
      <c r="T106" s="3"/>
      <c r="U106" s="3"/>
    </row>
    <row r="107" spans="1:21" s="5" customFormat="1">
      <c r="A107" s="35">
        <v>114</v>
      </c>
      <c r="B107" s="16">
        <v>112</v>
      </c>
      <c r="C107" s="18">
        <v>60033</v>
      </c>
      <c r="D107" s="24" t="s">
        <v>171</v>
      </c>
      <c r="E107" s="22" t="s">
        <v>457</v>
      </c>
      <c r="F107" s="22" t="s">
        <v>410</v>
      </c>
      <c r="G107" s="106" t="s">
        <v>76</v>
      </c>
      <c r="H107" s="106" t="s">
        <v>278</v>
      </c>
      <c r="I107" s="106" t="s">
        <v>279</v>
      </c>
      <c r="J107" s="20">
        <v>43796</v>
      </c>
      <c r="K107" s="20">
        <v>43800</v>
      </c>
      <c r="L107" s="19" t="s">
        <v>395</v>
      </c>
      <c r="M107" s="21">
        <v>5</v>
      </c>
      <c r="N107" s="21">
        <v>5</v>
      </c>
      <c r="O107" s="21">
        <v>5</v>
      </c>
      <c r="P107" s="14"/>
      <c r="Q107" s="135">
        <v>112</v>
      </c>
      <c r="R107" s="41" t="s">
        <v>610</v>
      </c>
      <c r="S107" s="3"/>
    </row>
    <row r="108" spans="1:21" s="5" customFormat="1">
      <c r="A108" s="35">
        <v>70</v>
      </c>
      <c r="B108" s="16">
        <v>68</v>
      </c>
      <c r="C108" s="26">
        <v>7177</v>
      </c>
      <c r="D108" s="18" t="s">
        <v>844</v>
      </c>
      <c r="E108" s="19" t="s">
        <v>196</v>
      </c>
      <c r="F108" s="22" t="s">
        <v>783</v>
      </c>
      <c r="G108" s="22" t="s">
        <v>9</v>
      </c>
      <c r="H108" s="22" t="s">
        <v>739</v>
      </c>
      <c r="I108" s="22" t="s">
        <v>740</v>
      </c>
      <c r="J108" s="20">
        <v>45964</v>
      </c>
      <c r="K108" s="20">
        <v>45964</v>
      </c>
      <c r="L108" s="19" t="s">
        <v>754</v>
      </c>
      <c r="M108" s="21">
        <v>3</v>
      </c>
      <c r="N108" s="21">
        <v>3</v>
      </c>
      <c r="O108" s="21">
        <v>3</v>
      </c>
      <c r="P108" s="14"/>
      <c r="Q108" s="135">
        <v>21</v>
      </c>
      <c r="R108" s="39"/>
      <c r="S108" s="1"/>
      <c r="T108" s="3"/>
      <c r="U108" s="1"/>
    </row>
    <row r="109" spans="1:21" s="5" customFormat="1">
      <c r="A109" s="35">
        <v>64</v>
      </c>
      <c r="B109" s="16">
        <v>62</v>
      </c>
      <c r="C109" s="26">
        <v>7230</v>
      </c>
      <c r="D109" s="18" t="s">
        <v>688</v>
      </c>
      <c r="E109" s="19" t="s">
        <v>19</v>
      </c>
      <c r="F109" s="22" t="s">
        <v>783</v>
      </c>
      <c r="G109" s="22" t="s">
        <v>9</v>
      </c>
      <c r="H109" s="22" t="s">
        <v>689</v>
      </c>
      <c r="I109" s="22" t="s">
        <v>690</v>
      </c>
      <c r="J109" s="20">
        <v>45867</v>
      </c>
      <c r="K109" s="20">
        <v>45870</v>
      </c>
      <c r="L109" s="19" t="s">
        <v>699</v>
      </c>
      <c r="M109" s="21">
        <v>3</v>
      </c>
      <c r="N109" s="21">
        <v>3</v>
      </c>
      <c r="O109" s="21">
        <v>3</v>
      </c>
      <c r="P109" s="14"/>
      <c r="Q109" s="135">
        <v>113</v>
      </c>
      <c r="R109" s="39"/>
      <c r="S109" s="3"/>
      <c r="T109" s="3"/>
      <c r="U109" s="3"/>
    </row>
    <row r="110" spans="1:21" s="2" customFormat="1">
      <c r="A110" s="35">
        <v>111</v>
      </c>
      <c r="B110" s="16">
        <v>109</v>
      </c>
      <c r="C110" s="54">
        <v>60028</v>
      </c>
      <c r="D110" s="24" t="s">
        <v>334</v>
      </c>
      <c r="E110" s="19" t="s">
        <v>36</v>
      </c>
      <c r="F110" s="19" t="s">
        <v>410</v>
      </c>
      <c r="G110" s="106" t="s">
        <v>9</v>
      </c>
      <c r="H110" s="106" t="s">
        <v>15</v>
      </c>
      <c r="I110" s="106" t="s">
        <v>57</v>
      </c>
      <c r="J110" s="20">
        <v>45352</v>
      </c>
      <c r="K110" s="20">
        <v>45352</v>
      </c>
      <c r="L110" s="19" t="s">
        <v>567</v>
      </c>
      <c r="M110" s="21">
        <v>5</v>
      </c>
      <c r="N110" s="21">
        <v>5</v>
      </c>
      <c r="O110" s="21">
        <v>5</v>
      </c>
      <c r="P110" s="14"/>
      <c r="Q110" s="135">
        <v>114</v>
      </c>
      <c r="R110" s="40" t="s">
        <v>608</v>
      </c>
      <c r="S110" s="1"/>
      <c r="T110" s="5"/>
      <c r="U110" s="5"/>
    </row>
    <row r="111" spans="1:21" s="5" customFormat="1">
      <c r="A111" s="35">
        <v>136</v>
      </c>
      <c r="B111" s="16">
        <v>134</v>
      </c>
      <c r="C111" s="17">
        <v>60064</v>
      </c>
      <c r="D111" s="18" t="s">
        <v>173</v>
      </c>
      <c r="E111" s="19" t="s">
        <v>50</v>
      </c>
      <c r="F111" s="22" t="s">
        <v>410</v>
      </c>
      <c r="G111" s="107" t="s">
        <v>9</v>
      </c>
      <c r="H111" s="22" t="s">
        <v>174</v>
      </c>
      <c r="I111" s="22" t="s">
        <v>175</v>
      </c>
      <c r="J111" s="20">
        <v>42360</v>
      </c>
      <c r="K111" s="20">
        <v>42370</v>
      </c>
      <c r="L111" s="19" t="s">
        <v>112</v>
      </c>
      <c r="M111" s="21">
        <v>4</v>
      </c>
      <c r="N111" s="21">
        <v>4</v>
      </c>
      <c r="O111" s="21">
        <v>4</v>
      </c>
      <c r="P111" s="14"/>
      <c r="Q111" s="135">
        <v>115</v>
      </c>
      <c r="R111" s="23"/>
      <c r="T111" s="3"/>
      <c r="U111" s="3"/>
    </row>
    <row r="112" spans="1:21" s="5" customFormat="1">
      <c r="A112" s="35">
        <v>181</v>
      </c>
      <c r="B112" s="16">
        <v>179</v>
      </c>
      <c r="C112" s="18" t="s">
        <v>723</v>
      </c>
      <c r="D112" s="24" t="s">
        <v>176</v>
      </c>
      <c r="E112" s="22" t="s">
        <v>69</v>
      </c>
      <c r="F112" s="22" t="s">
        <v>410</v>
      </c>
      <c r="G112" s="106" t="s">
        <v>9</v>
      </c>
      <c r="H112" s="106" t="s">
        <v>177</v>
      </c>
      <c r="I112" s="106" t="s">
        <v>178</v>
      </c>
      <c r="J112" s="20">
        <v>44256</v>
      </c>
      <c r="K112" s="20">
        <v>44256</v>
      </c>
      <c r="L112" s="19" t="s">
        <v>418</v>
      </c>
      <c r="M112" s="21">
        <v>5</v>
      </c>
      <c r="N112" s="21">
        <v>5</v>
      </c>
      <c r="O112" s="21">
        <v>5</v>
      </c>
      <c r="P112" s="32"/>
      <c r="Q112" s="135">
        <v>116</v>
      </c>
      <c r="R112" s="65" t="s">
        <v>636</v>
      </c>
      <c r="S112" s="3"/>
      <c r="T112" s="3"/>
      <c r="U112" s="3"/>
    </row>
    <row r="113" spans="1:21" s="5" customFormat="1">
      <c r="A113" s="35">
        <v>55</v>
      </c>
      <c r="B113" s="16">
        <v>53</v>
      </c>
      <c r="C113" s="26">
        <v>7015</v>
      </c>
      <c r="D113" s="18" t="s">
        <v>639</v>
      </c>
      <c r="E113" s="22" t="s">
        <v>36</v>
      </c>
      <c r="F113" s="22" t="s">
        <v>783</v>
      </c>
      <c r="G113" s="22" t="s">
        <v>9</v>
      </c>
      <c r="H113" s="22" t="s">
        <v>792</v>
      </c>
      <c r="I113" s="22" t="s">
        <v>645</v>
      </c>
      <c r="J113" s="20">
        <v>45693</v>
      </c>
      <c r="K113" s="20">
        <v>45691</v>
      </c>
      <c r="L113" s="19" t="s">
        <v>652</v>
      </c>
      <c r="M113" s="21">
        <v>3</v>
      </c>
      <c r="N113" s="21">
        <v>3</v>
      </c>
      <c r="O113" s="21">
        <v>3</v>
      </c>
      <c r="P113" s="14"/>
      <c r="Q113" s="135">
        <v>117</v>
      </c>
      <c r="R113" s="68"/>
      <c r="S113" s="3"/>
      <c r="T113" s="3"/>
      <c r="U113" s="3"/>
    </row>
    <row r="114" spans="1:21" s="5" customFormat="1">
      <c r="A114" s="35">
        <v>163</v>
      </c>
      <c r="B114" s="16">
        <v>161</v>
      </c>
      <c r="C114" s="17">
        <v>60002</v>
      </c>
      <c r="D114" s="18" t="s">
        <v>509</v>
      </c>
      <c r="E114" s="19" t="s">
        <v>36</v>
      </c>
      <c r="F114" s="22" t="s">
        <v>410</v>
      </c>
      <c r="G114" s="53" t="s">
        <v>745</v>
      </c>
      <c r="H114" s="53" t="s">
        <v>510</v>
      </c>
      <c r="I114" s="53" t="s">
        <v>511</v>
      </c>
      <c r="J114" s="20">
        <v>44896</v>
      </c>
      <c r="K114" s="20">
        <v>44896</v>
      </c>
      <c r="L114" s="19" t="s">
        <v>512</v>
      </c>
      <c r="M114" s="21">
        <v>3</v>
      </c>
      <c r="N114" s="21">
        <v>3</v>
      </c>
      <c r="O114" s="21">
        <v>3</v>
      </c>
      <c r="P114" s="14"/>
      <c r="Q114" s="135">
        <v>118</v>
      </c>
      <c r="R114" s="67"/>
      <c r="S114" s="1"/>
      <c r="T114" s="3"/>
      <c r="U114" s="3"/>
    </row>
    <row r="115" spans="1:21" s="5" customFormat="1">
      <c r="A115" s="35">
        <v>126</v>
      </c>
      <c r="B115" s="16">
        <v>124</v>
      </c>
      <c r="C115" s="17">
        <v>60052</v>
      </c>
      <c r="D115" s="25" t="s">
        <v>58</v>
      </c>
      <c r="E115" s="53" t="s">
        <v>104</v>
      </c>
      <c r="F115" s="22" t="s">
        <v>410</v>
      </c>
      <c r="G115" s="50" t="s">
        <v>9</v>
      </c>
      <c r="H115" s="53" t="s">
        <v>59</v>
      </c>
      <c r="I115" s="50" t="s">
        <v>60</v>
      </c>
      <c r="J115" s="20">
        <v>43025</v>
      </c>
      <c r="K115" s="20">
        <v>43040</v>
      </c>
      <c r="L115" s="19" t="s">
        <v>22</v>
      </c>
      <c r="M115" s="21">
        <v>15</v>
      </c>
      <c r="N115" s="21">
        <v>15</v>
      </c>
      <c r="O115" s="21">
        <v>15</v>
      </c>
      <c r="P115" s="14"/>
      <c r="Q115" s="135">
        <v>119</v>
      </c>
      <c r="R115" s="50"/>
      <c r="T115" s="3"/>
      <c r="U115" s="3"/>
    </row>
    <row r="116" spans="1:21" s="5" customFormat="1">
      <c r="A116" s="35">
        <v>48</v>
      </c>
      <c r="B116" s="16">
        <v>46</v>
      </c>
      <c r="C116" s="17">
        <v>7012</v>
      </c>
      <c r="D116" s="18" t="s">
        <v>555</v>
      </c>
      <c r="E116" s="19" t="s">
        <v>30</v>
      </c>
      <c r="F116" s="22" t="s">
        <v>783</v>
      </c>
      <c r="G116" s="53" t="s">
        <v>9</v>
      </c>
      <c r="H116" s="53" t="s">
        <v>556</v>
      </c>
      <c r="I116" s="53" t="s">
        <v>557</v>
      </c>
      <c r="J116" s="20">
        <v>45293</v>
      </c>
      <c r="K116" s="20">
        <v>45293</v>
      </c>
      <c r="L116" s="19" t="s">
        <v>620</v>
      </c>
      <c r="M116" s="21">
        <v>3</v>
      </c>
      <c r="N116" s="21">
        <v>3</v>
      </c>
      <c r="O116" s="21">
        <v>3</v>
      </c>
      <c r="P116" s="14"/>
      <c r="Q116" s="135">
        <v>120</v>
      </c>
      <c r="R116" s="67"/>
      <c r="S116" s="3"/>
      <c r="T116" s="3"/>
      <c r="U116" s="3"/>
    </row>
    <row r="117" spans="1:21" s="5" customFormat="1">
      <c r="A117" s="35">
        <v>103</v>
      </c>
      <c r="B117" s="16">
        <v>101</v>
      </c>
      <c r="C117" s="17">
        <v>60017</v>
      </c>
      <c r="D117" s="18" t="s">
        <v>342</v>
      </c>
      <c r="E117" s="19" t="s">
        <v>30</v>
      </c>
      <c r="F117" s="22" t="s">
        <v>410</v>
      </c>
      <c r="G117" s="22" t="s">
        <v>9</v>
      </c>
      <c r="H117" s="22" t="s">
        <v>367</v>
      </c>
      <c r="I117" s="22" t="s">
        <v>368</v>
      </c>
      <c r="J117" s="20">
        <v>43333</v>
      </c>
      <c r="K117" s="20">
        <v>43344</v>
      </c>
      <c r="L117" s="19" t="s">
        <v>371</v>
      </c>
      <c r="M117" s="21">
        <v>5</v>
      </c>
      <c r="N117" s="21">
        <v>5</v>
      </c>
      <c r="O117" s="21">
        <v>5</v>
      </c>
      <c r="P117" s="14"/>
      <c r="Q117" s="135">
        <v>121</v>
      </c>
      <c r="R117" s="66"/>
      <c r="S117" s="3"/>
      <c r="T117" s="3"/>
    </row>
    <row r="118" spans="1:21" s="5" customFormat="1">
      <c r="A118" s="35">
        <v>15</v>
      </c>
      <c r="B118" s="16">
        <v>13</v>
      </c>
      <c r="C118" s="16">
        <v>7006</v>
      </c>
      <c r="D118" s="18" t="s">
        <v>180</v>
      </c>
      <c r="E118" s="22" t="s">
        <v>417</v>
      </c>
      <c r="F118" s="22" t="s">
        <v>783</v>
      </c>
      <c r="G118" s="50" t="s">
        <v>9</v>
      </c>
      <c r="H118" s="50" t="s">
        <v>181</v>
      </c>
      <c r="I118" s="50" t="s">
        <v>356</v>
      </c>
      <c r="J118" s="20">
        <v>41919</v>
      </c>
      <c r="K118" s="20">
        <v>41913</v>
      </c>
      <c r="L118" s="19" t="s">
        <v>133</v>
      </c>
      <c r="M118" s="21">
        <v>10</v>
      </c>
      <c r="N118" s="21">
        <v>10</v>
      </c>
      <c r="O118" s="21">
        <v>10</v>
      </c>
      <c r="P118" s="14"/>
      <c r="Q118" s="135">
        <v>122</v>
      </c>
      <c r="R118" s="23"/>
      <c r="S118" s="3"/>
      <c r="T118" s="3"/>
      <c r="U118" s="3"/>
    </row>
    <row r="119" spans="1:21" s="1" customFormat="1" ht="24" customHeight="1">
      <c r="A119" s="35">
        <v>195</v>
      </c>
      <c r="B119" s="16">
        <v>193</v>
      </c>
      <c r="C119" s="18">
        <v>60106</v>
      </c>
      <c r="D119" s="18" t="s">
        <v>724</v>
      </c>
      <c r="E119" s="23" t="s">
        <v>427</v>
      </c>
      <c r="F119" s="22" t="s">
        <v>410</v>
      </c>
      <c r="G119" s="107" t="s">
        <v>76</v>
      </c>
      <c r="H119" s="107" t="s">
        <v>746</v>
      </c>
      <c r="I119" s="50" t="s">
        <v>747</v>
      </c>
      <c r="J119" s="20">
        <v>45916</v>
      </c>
      <c r="K119" s="20">
        <v>45916</v>
      </c>
      <c r="L119" s="19" t="s">
        <v>755</v>
      </c>
      <c r="M119" s="21">
        <v>10</v>
      </c>
      <c r="N119" s="21">
        <v>10</v>
      </c>
      <c r="O119" s="21">
        <v>10</v>
      </c>
      <c r="P119" s="32"/>
      <c r="Q119" s="135">
        <v>123</v>
      </c>
      <c r="R119" s="67"/>
      <c r="S119" s="3"/>
      <c r="T119" s="3"/>
      <c r="U119" s="3"/>
    </row>
    <row r="120" spans="1:21" ht="24" customHeight="1">
      <c r="A120" s="35">
        <v>167</v>
      </c>
      <c r="B120" s="16">
        <v>165</v>
      </c>
      <c r="C120" s="17" t="s">
        <v>551</v>
      </c>
      <c r="D120" s="18" t="s">
        <v>786</v>
      </c>
      <c r="E120" s="19" t="s">
        <v>36</v>
      </c>
      <c r="F120" s="22" t="s">
        <v>410</v>
      </c>
      <c r="G120" s="53" t="s">
        <v>9</v>
      </c>
      <c r="H120" s="53" t="s">
        <v>552</v>
      </c>
      <c r="I120" s="53" t="s">
        <v>553</v>
      </c>
      <c r="J120" s="20">
        <v>45236</v>
      </c>
      <c r="K120" s="20">
        <v>45231</v>
      </c>
      <c r="L120" s="19" t="s">
        <v>554</v>
      </c>
      <c r="M120" s="21">
        <v>3</v>
      </c>
      <c r="N120" s="21">
        <v>3</v>
      </c>
      <c r="O120" s="21">
        <v>3</v>
      </c>
      <c r="P120" s="14"/>
      <c r="Q120" s="135">
        <v>124</v>
      </c>
      <c r="R120" s="50"/>
    </row>
    <row r="121" spans="1:21" ht="24" customHeight="1">
      <c r="A121" s="35">
        <v>105</v>
      </c>
      <c r="B121" s="16">
        <v>103</v>
      </c>
      <c r="C121" s="17">
        <v>60020</v>
      </c>
      <c r="D121" s="18" t="s">
        <v>326</v>
      </c>
      <c r="E121" s="19" t="s">
        <v>19</v>
      </c>
      <c r="F121" s="60" t="s">
        <v>410</v>
      </c>
      <c r="G121" s="22" t="s">
        <v>20</v>
      </c>
      <c r="H121" s="22" t="s">
        <v>369</v>
      </c>
      <c r="I121" s="22" t="s">
        <v>325</v>
      </c>
      <c r="J121" s="20">
        <v>43252</v>
      </c>
      <c r="K121" s="20">
        <v>43252</v>
      </c>
      <c r="L121" s="19" t="s">
        <v>316</v>
      </c>
      <c r="M121" s="21">
        <v>6</v>
      </c>
      <c r="N121" s="21">
        <v>6</v>
      </c>
      <c r="O121" s="21">
        <v>6</v>
      </c>
      <c r="P121" s="14"/>
      <c r="Q121" s="135">
        <v>125</v>
      </c>
      <c r="R121" s="67"/>
      <c r="T121" s="5"/>
      <c r="U121" s="5"/>
    </row>
    <row r="122" spans="1:21" ht="24" customHeight="1">
      <c r="A122" s="35">
        <v>101</v>
      </c>
      <c r="B122" s="16">
        <v>99</v>
      </c>
      <c r="C122" s="18">
        <v>60012</v>
      </c>
      <c r="D122" s="24" t="s">
        <v>183</v>
      </c>
      <c r="E122" s="22" t="s">
        <v>19</v>
      </c>
      <c r="F122" s="22" t="s">
        <v>410</v>
      </c>
      <c r="G122" s="106" t="s">
        <v>9</v>
      </c>
      <c r="H122" s="106" t="s">
        <v>184</v>
      </c>
      <c r="I122" s="106" t="s">
        <v>182</v>
      </c>
      <c r="J122" s="20">
        <v>44530</v>
      </c>
      <c r="K122" s="20">
        <v>44531</v>
      </c>
      <c r="L122" s="19" t="s">
        <v>434</v>
      </c>
      <c r="M122" s="21">
        <v>7</v>
      </c>
      <c r="N122" s="21">
        <v>7</v>
      </c>
      <c r="O122" s="21">
        <v>7</v>
      </c>
      <c r="P122" s="14"/>
      <c r="Q122" s="135">
        <v>126</v>
      </c>
      <c r="R122" s="38" t="s">
        <v>605</v>
      </c>
      <c r="T122" s="1"/>
    </row>
    <row r="123" spans="1:21" ht="24" customHeight="1">
      <c r="A123" s="35">
        <v>35</v>
      </c>
      <c r="B123" s="16">
        <v>33</v>
      </c>
      <c r="C123" s="17">
        <v>7184</v>
      </c>
      <c r="D123" s="18" t="s">
        <v>482</v>
      </c>
      <c r="E123" s="19" t="s">
        <v>104</v>
      </c>
      <c r="F123" s="22" t="s">
        <v>783</v>
      </c>
      <c r="G123" s="53" t="s">
        <v>9</v>
      </c>
      <c r="H123" s="53" t="s">
        <v>483</v>
      </c>
      <c r="I123" s="53" t="s">
        <v>484</v>
      </c>
      <c r="J123" s="20">
        <v>44718</v>
      </c>
      <c r="K123" s="20">
        <v>44718</v>
      </c>
      <c r="L123" s="19" t="s">
        <v>485</v>
      </c>
      <c r="M123" s="21">
        <v>5</v>
      </c>
      <c r="N123" s="27">
        <v>6</v>
      </c>
      <c r="O123" s="21">
        <v>6</v>
      </c>
      <c r="P123" s="14"/>
      <c r="Q123" s="135">
        <v>127</v>
      </c>
      <c r="R123" s="67"/>
      <c r="S123" s="1"/>
    </row>
    <row r="124" spans="1:21" ht="39" customHeight="1">
      <c r="A124" s="35">
        <v>175</v>
      </c>
      <c r="B124" s="16">
        <v>173</v>
      </c>
      <c r="C124" s="17">
        <v>60111</v>
      </c>
      <c r="D124" s="18" t="s">
        <v>384</v>
      </c>
      <c r="E124" s="22" t="s">
        <v>457</v>
      </c>
      <c r="F124" s="53" t="s">
        <v>410</v>
      </c>
      <c r="G124" s="22" t="s">
        <v>9</v>
      </c>
      <c r="H124" s="22" t="s">
        <v>385</v>
      </c>
      <c r="I124" s="22" t="s">
        <v>579</v>
      </c>
      <c r="J124" s="20">
        <v>43620</v>
      </c>
      <c r="K124" s="20">
        <v>43620</v>
      </c>
      <c r="L124" s="19" t="s">
        <v>383</v>
      </c>
      <c r="M124" s="21">
        <v>7</v>
      </c>
      <c r="N124" s="21">
        <v>7</v>
      </c>
      <c r="O124" s="21">
        <v>7</v>
      </c>
      <c r="P124" s="14"/>
      <c r="Q124" s="135">
        <v>128</v>
      </c>
      <c r="R124" s="67"/>
    </row>
    <row r="125" spans="1:21" s="5" customFormat="1">
      <c r="A125" s="35">
        <v>141</v>
      </c>
      <c r="B125" s="16">
        <v>139</v>
      </c>
      <c r="C125" s="17">
        <v>60072</v>
      </c>
      <c r="D125" s="18" t="s">
        <v>185</v>
      </c>
      <c r="E125" s="19" t="s">
        <v>27</v>
      </c>
      <c r="F125" s="22" t="s">
        <v>410</v>
      </c>
      <c r="G125" s="22" t="s">
        <v>9</v>
      </c>
      <c r="H125" s="22" t="s">
        <v>186</v>
      </c>
      <c r="I125" s="22" t="s">
        <v>187</v>
      </c>
      <c r="J125" s="20">
        <v>42410</v>
      </c>
      <c r="K125" s="20">
        <v>42401</v>
      </c>
      <c r="L125" s="19" t="s">
        <v>141</v>
      </c>
      <c r="M125" s="21">
        <v>8</v>
      </c>
      <c r="N125" s="21">
        <v>8</v>
      </c>
      <c r="O125" s="21">
        <v>8</v>
      </c>
      <c r="P125" s="14"/>
      <c r="Q125" s="135">
        <v>129</v>
      </c>
      <c r="R125" s="50"/>
      <c r="S125" s="3"/>
      <c r="T125" s="3"/>
      <c r="U125" s="3"/>
    </row>
    <row r="126" spans="1:21" ht="24" customHeight="1">
      <c r="A126" s="35">
        <v>26</v>
      </c>
      <c r="B126" s="16">
        <v>24</v>
      </c>
      <c r="C126" s="17">
        <v>7221</v>
      </c>
      <c r="D126" s="24" t="s">
        <v>396</v>
      </c>
      <c r="E126" s="22" t="s">
        <v>34</v>
      </c>
      <c r="F126" s="22" t="s">
        <v>783</v>
      </c>
      <c r="G126" s="106" t="s">
        <v>9</v>
      </c>
      <c r="H126" s="106" t="s">
        <v>402</v>
      </c>
      <c r="I126" s="106" t="s">
        <v>403</v>
      </c>
      <c r="J126" s="20">
        <v>45139</v>
      </c>
      <c r="K126" s="20">
        <v>45139</v>
      </c>
      <c r="L126" s="19" t="s">
        <v>545</v>
      </c>
      <c r="M126" s="21">
        <v>5</v>
      </c>
      <c r="N126" s="21">
        <v>5</v>
      </c>
      <c r="O126" s="21">
        <v>5</v>
      </c>
      <c r="P126" s="14"/>
      <c r="Q126" s="135">
        <v>130</v>
      </c>
      <c r="R126" s="41" t="s">
        <v>758</v>
      </c>
    </row>
    <row r="127" spans="1:21" ht="24" customHeight="1">
      <c r="A127" s="35">
        <v>44</v>
      </c>
      <c r="B127" s="16">
        <v>42</v>
      </c>
      <c r="C127" s="17">
        <v>7163</v>
      </c>
      <c r="D127" s="18" t="s">
        <v>525</v>
      </c>
      <c r="E127" s="19" t="s">
        <v>27</v>
      </c>
      <c r="F127" s="22" t="s">
        <v>783</v>
      </c>
      <c r="G127" s="53" t="s">
        <v>9</v>
      </c>
      <c r="H127" s="53" t="s">
        <v>537</v>
      </c>
      <c r="I127" s="53" t="s">
        <v>791</v>
      </c>
      <c r="J127" s="20">
        <v>45110</v>
      </c>
      <c r="K127" s="20">
        <v>45110</v>
      </c>
      <c r="L127" s="19" t="s">
        <v>546</v>
      </c>
      <c r="M127" s="21">
        <v>3</v>
      </c>
      <c r="N127" s="21">
        <v>3</v>
      </c>
      <c r="O127" s="27">
        <v>5</v>
      </c>
      <c r="P127" s="14"/>
      <c r="Q127" s="135">
        <v>131</v>
      </c>
      <c r="R127" s="67"/>
      <c r="S127" s="1"/>
    </row>
    <row r="128" spans="1:21" s="5" customFormat="1">
      <c r="A128" s="35">
        <v>123</v>
      </c>
      <c r="B128" s="16">
        <v>121</v>
      </c>
      <c r="C128" s="17">
        <v>60049</v>
      </c>
      <c r="D128" s="18" t="s">
        <v>624</v>
      </c>
      <c r="E128" s="22" t="s">
        <v>401</v>
      </c>
      <c r="F128" s="22" t="s">
        <v>410</v>
      </c>
      <c r="G128" s="22" t="s">
        <v>9</v>
      </c>
      <c r="H128" s="22" t="s">
        <v>625</v>
      </c>
      <c r="I128" s="22" t="s">
        <v>626</v>
      </c>
      <c r="J128" s="20">
        <v>45597</v>
      </c>
      <c r="K128" s="20">
        <v>45597</v>
      </c>
      <c r="L128" s="19" t="s">
        <v>632</v>
      </c>
      <c r="M128" s="21">
        <v>3</v>
      </c>
      <c r="N128" s="21">
        <v>3</v>
      </c>
      <c r="O128" s="21">
        <v>3</v>
      </c>
      <c r="P128" s="14"/>
      <c r="Q128" s="135">
        <v>132</v>
      </c>
      <c r="R128" s="23"/>
      <c r="S128" s="3"/>
      <c r="T128" s="3"/>
      <c r="U128" s="3"/>
    </row>
    <row r="129" spans="1:21" s="5" customFormat="1">
      <c r="A129" s="35">
        <v>202</v>
      </c>
      <c r="B129" s="16">
        <v>200</v>
      </c>
      <c r="C129" s="17">
        <v>7125</v>
      </c>
      <c r="D129" s="18" t="s">
        <v>449</v>
      </c>
      <c r="E129" s="19" t="s">
        <v>19</v>
      </c>
      <c r="F129" s="22" t="s">
        <v>410</v>
      </c>
      <c r="G129" s="53" t="s">
        <v>20</v>
      </c>
      <c r="H129" s="53" t="s">
        <v>450</v>
      </c>
      <c r="I129" s="53" t="s">
        <v>451</v>
      </c>
      <c r="J129" s="20">
        <v>44501</v>
      </c>
      <c r="K129" s="20">
        <v>44501</v>
      </c>
      <c r="L129" s="19" t="s">
        <v>433</v>
      </c>
      <c r="M129" s="21">
        <v>5</v>
      </c>
      <c r="N129" s="21">
        <v>5</v>
      </c>
      <c r="O129" s="21">
        <v>5</v>
      </c>
      <c r="P129" s="32"/>
      <c r="Q129" s="135">
        <v>133</v>
      </c>
      <c r="R129" s="67"/>
      <c r="S129" s="3"/>
      <c r="T129" s="3"/>
      <c r="U129" s="3"/>
    </row>
    <row r="130" spans="1:21" s="5" customFormat="1">
      <c r="A130" s="35">
        <v>147</v>
      </c>
      <c r="B130" s="16">
        <v>145</v>
      </c>
      <c r="C130" s="17">
        <v>60085</v>
      </c>
      <c r="D130" s="24" t="s">
        <v>335</v>
      </c>
      <c r="E130" s="22" t="s">
        <v>19</v>
      </c>
      <c r="F130" s="22" t="s">
        <v>410</v>
      </c>
      <c r="G130" s="106" t="s">
        <v>20</v>
      </c>
      <c r="H130" s="106" t="s">
        <v>355</v>
      </c>
      <c r="I130" s="106" t="s">
        <v>356</v>
      </c>
      <c r="J130" s="20">
        <v>45611</v>
      </c>
      <c r="K130" s="20">
        <v>45627</v>
      </c>
      <c r="L130" s="19" t="s">
        <v>633</v>
      </c>
      <c r="M130" s="21">
        <v>10</v>
      </c>
      <c r="N130" s="21">
        <v>10</v>
      </c>
      <c r="O130" s="21">
        <v>10</v>
      </c>
      <c r="P130" s="14"/>
      <c r="Q130" s="135">
        <v>134</v>
      </c>
      <c r="R130" s="43" t="s">
        <v>681</v>
      </c>
      <c r="S130" s="3"/>
      <c r="T130" s="3"/>
      <c r="U130" s="3"/>
    </row>
    <row r="131" spans="1:21" ht="24" customHeight="1">
      <c r="A131" s="35">
        <v>190</v>
      </c>
      <c r="B131" s="16">
        <v>188</v>
      </c>
      <c r="C131" s="18" t="s">
        <v>691</v>
      </c>
      <c r="D131" s="18" t="s">
        <v>692</v>
      </c>
      <c r="E131" s="23" t="s">
        <v>104</v>
      </c>
      <c r="F131" s="22" t="s">
        <v>410</v>
      </c>
      <c r="G131" s="107" t="s">
        <v>9</v>
      </c>
      <c r="H131" s="107" t="s">
        <v>693</v>
      </c>
      <c r="I131" s="50" t="s">
        <v>694</v>
      </c>
      <c r="J131" s="20">
        <v>45817</v>
      </c>
      <c r="K131" s="20">
        <v>45839</v>
      </c>
      <c r="L131" s="19" t="s">
        <v>698</v>
      </c>
      <c r="M131" s="21">
        <v>5</v>
      </c>
      <c r="N131" s="21">
        <v>5</v>
      </c>
      <c r="O131" s="21">
        <v>5</v>
      </c>
      <c r="P131" s="32"/>
      <c r="Q131" s="135">
        <v>135</v>
      </c>
      <c r="R131" s="67"/>
    </row>
    <row r="132" spans="1:21" ht="24" customHeight="1">
      <c r="A132" s="35">
        <v>51</v>
      </c>
      <c r="B132" s="16">
        <v>49</v>
      </c>
      <c r="C132" s="18" t="s">
        <v>722</v>
      </c>
      <c r="D132" s="24" t="s">
        <v>189</v>
      </c>
      <c r="E132" s="22" t="s">
        <v>34</v>
      </c>
      <c r="F132" s="22" t="s">
        <v>783</v>
      </c>
      <c r="G132" s="106" t="s">
        <v>9</v>
      </c>
      <c r="H132" s="106" t="s">
        <v>190</v>
      </c>
      <c r="I132" s="106" t="s">
        <v>191</v>
      </c>
      <c r="J132" s="20">
        <v>45537</v>
      </c>
      <c r="K132" s="20">
        <v>45536</v>
      </c>
      <c r="L132" s="19" t="s">
        <v>589</v>
      </c>
      <c r="M132" s="21">
        <v>7</v>
      </c>
      <c r="N132" s="21">
        <v>7</v>
      </c>
      <c r="O132" s="21">
        <v>7</v>
      </c>
      <c r="P132" s="14"/>
      <c r="Q132" s="135">
        <v>136</v>
      </c>
      <c r="R132" s="42" t="s">
        <v>759</v>
      </c>
    </row>
    <row r="133" spans="1:21" ht="24" customHeight="1">
      <c r="A133" s="35">
        <v>177</v>
      </c>
      <c r="B133" s="16">
        <v>175</v>
      </c>
      <c r="C133" s="17">
        <v>60082</v>
      </c>
      <c r="D133" s="18" t="s">
        <v>573</v>
      </c>
      <c r="E133" s="22" t="s">
        <v>30</v>
      </c>
      <c r="F133" s="53" t="s">
        <v>410</v>
      </c>
      <c r="G133" s="107" t="s">
        <v>20</v>
      </c>
      <c r="H133" s="107" t="s">
        <v>580</v>
      </c>
      <c r="I133" s="107" t="s">
        <v>581</v>
      </c>
      <c r="J133" s="20">
        <v>45441</v>
      </c>
      <c r="K133" s="20">
        <v>45444</v>
      </c>
      <c r="L133" s="19" t="s">
        <v>582</v>
      </c>
      <c r="M133" s="21">
        <v>3</v>
      </c>
      <c r="N133" s="21">
        <v>3</v>
      </c>
      <c r="O133" s="21">
        <v>3</v>
      </c>
      <c r="P133" s="14"/>
      <c r="Q133" s="135">
        <v>137</v>
      </c>
      <c r="R133" s="67"/>
    </row>
    <row r="134" spans="1:21" ht="24" customHeight="1">
      <c r="A134" s="35">
        <v>22</v>
      </c>
      <c r="B134" s="16">
        <v>20</v>
      </c>
      <c r="C134" s="17">
        <v>7211</v>
      </c>
      <c r="D134" s="24" t="s">
        <v>62</v>
      </c>
      <c r="E134" s="19" t="s">
        <v>457</v>
      </c>
      <c r="F134" s="22" t="s">
        <v>783</v>
      </c>
      <c r="G134" s="110" t="s">
        <v>9</v>
      </c>
      <c r="H134" s="110" t="s">
        <v>63</v>
      </c>
      <c r="I134" s="110" t="s">
        <v>64</v>
      </c>
      <c r="J134" s="20">
        <v>45099</v>
      </c>
      <c r="K134" s="20">
        <v>45108</v>
      </c>
      <c r="L134" s="19" t="s">
        <v>544</v>
      </c>
      <c r="M134" s="21">
        <v>10</v>
      </c>
      <c r="N134" s="21">
        <v>10</v>
      </c>
      <c r="O134" s="21">
        <v>10</v>
      </c>
      <c r="P134" s="14"/>
      <c r="Q134" s="135">
        <v>138</v>
      </c>
      <c r="R134" s="41" t="s">
        <v>596</v>
      </c>
      <c r="S134" s="5"/>
    </row>
    <row r="135" spans="1:21" ht="24" customHeight="1">
      <c r="A135" s="35">
        <v>153</v>
      </c>
      <c r="B135" s="16">
        <v>151</v>
      </c>
      <c r="C135" s="17">
        <v>60094</v>
      </c>
      <c r="D135" s="18" t="s">
        <v>340</v>
      </c>
      <c r="E135" s="19" t="s">
        <v>427</v>
      </c>
      <c r="F135" s="22" t="s">
        <v>410</v>
      </c>
      <c r="G135" s="22" t="s">
        <v>9</v>
      </c>
      <c r="H135" s="22" t="s">
        <v>364</v>
      </c>
      <c r="I135" s="22" t="s">
        <v>365</v>
      </c>
      <c r="J135" s="20">
        <v>43507</v>
      </c>
      <c r="K135" s="20">
        <v>43525</v>
      </c>
      <c r="L135" s="19" t="s">
        <v>373</v>
      </c>
      <c r="M135" s="21">
        <v>3</v>
      </c>
      <c r="N135" s="21">
        <v>3</v>
      </c>
      <c r="O135" s="21">
        <v>3</v>
      </c>
      <c r="P135" s="14"/>
      <c r="Q135" s="135">
        <v>139</v>
      </c>
      <c r="R135" s="53"/>
    </row>
    <row r="136" spans="1:21" ht="24" customHeight="1">
      <c r="A136" s="35">
        <v>155</v>
      </c>
      <c r="B136" s="16">
        <v>153</v>
      </c>
      <c r="C136" s="17">
        <v>90098</v>
      </c>
      <c r="D136" s="18" t="s">
        <v>785</v>
      </c>
      <c r="E136" s="22" t="s">
        <v>457</v>
      </c>
      <c r="F136" s="22" t="s">
        <v>410</v>
      </c>
      <c r="G136" s="22" t="s">
        <v>9</v>
      </c>
      <c r="H136" s="22" t="s">
        <v>486</v>
      </c>
      <c r="I136" s="22" t="s">
        <v>487</v>
      </c>
      <c r="J136" s="20">
        <v>44750</v>
      </c>
      <c r="K136" s="20">
        <v>44750</v>
      </c>
      <c r="L136" s="19" t="s">
        <v>488</v>
      </c>
      <c r="M136" s="21">
        <v>15</v>
      </c>
      <c r="N136" s="21">
        <v>15</v>
      </c>
      <c r="O136" s="21">
        <v>15</v>
      </c>
      <c r="P136" s="14"/>
      <c r="Q136" s="135">
        <v>140</v>
      </c>
      <c r="R136" s="50"/>
      <c r="S136" s="5"/>
    </row>
    <row r="137" spans="1:21" ht="24" customHeight="1">
      <c r="A137" s="35">
        <v>92</v>
      </c>
      <c r="B137" s="16">
        <v>90</v>
      </c>
      <c r="C137" s="18">
        <v>60001</v>
      </c>
      <c r="D137" s="24" t="s">
        <v>192</v>
      </c>
      <c r="E137" s="22" t="s">
        <v>30</v>
      </c>
      <c r="F137" s="22" t="s">
        <v>410</v>
      </c>
      <c r="G137" s="106" t="s">
        <v>9</v>
      </c>
      <c r="H137" s="106" t="s">
        <v>193</v>
      </c>
      <c r="I137" s="106" t="s">
        <v>194</v>
      </c>
      <c r="J137" s="20">
        <v>42044</v>
      </c>
      <c r="K137" s="20">
        <v>42036</v>
      </c>
      <c r="L137" s="19" t="s">
        <v>172</v>
      </c>
      <c r="M137" s="27">
        <v>3</v>
      </c>
      <c r="N137" s="21">
        <v>3</v>
      </c>
      <c r="O137" s="21">
        <v>3</v>
      </c>
      <c r="P137" s="14"/>
      <c r="Q137" s="135">
        <v>141</v>
      </c>
      <c r="R137" s="40" t="s">
        <v>602</v>
      </c>
      <c r="T137" s="1"/>
      <c r="U137" s="1"/>
    </row>
    <row r="138" spans="1:21" ht="24" customHeight="1">
      <c r="A138" s="35">
        <v>137</v>
      </c>
      <c r="B138" s="16">
        <v>135</v>
      </c>
      <c r="C138" s="17">
        <v>60066</v>
      </c>
      <c r="D138" s="24" t="s">
        <v>386</v>
      </c>
      <c r="E138" s="22" t="s">
        <v>36</v>
      </c>
      <c r="F138" s="22" t="s">
        <v>410</v>
      </c>
      <c r="G138" s="106" t="s">
        <v>9</v>
      </c>
      <c r="H138" s="106" t="s">
        <v>106</v>
      </c>
      <c r="I138" s="106" t="s">
        <v>387</v>
      </c>
      <c r="J138" s="20">
        <v>45812</v>
      </c>
      <c r="K138" s="20">
        <v>45809</v>
      </c>
      <c r="L138" s="19" t="s">
        <v>675</v>
      </c>
      <c r="M138" s="21">
        <v>8</v>
      </c>
      <c r="N138" s="21">
        <v>8</v>
      </c>
      <c r="O138" s="21">
        <v>8</v>
      </c>
      <c r="P138" s="14"/>
      <c r="Q138" s="135">
        <v>142</v>
      </c>
      <c r="R138" s="43" t="s">
        <v>760</v>
      </c>
    </row>
    <row r="139" spans="1:21" ht="24" customHeight="1">
      <c r="A139" s="35">
        <v>129</v>
      </c>
      <c r="B139" s="16">
        <v>127</v>
      </c>
      <c r="C139" s="17">
        <v>60056</v>
      </c>
      <c r="D139" s="25" t="s">
        <v>65</v>
      </c>
      <c r="E139" s="19" t="s">
        <v>14</v>
      </c>
      <c r="F139" s="22" t="s">
        <v>410</v>
      </c>
      <c r="G139" s="50" t="s">
        <v>9</v>
      </c>
      <c r="H139" s="53" t="s">
        <v>66</v>
      </c>
      <c r="I139" s="50" t="s">
        <v>67</v>
      </c>
      <c r="J139" s="20">
        <v>43166</v>
      </c>
      <c r="K139" s="20">
        <v>43160</v>
      </c>
      <c r="L139" s="19" t="s">
        <v>35</v>
      </c>
      <c r="M139" s="21">
        <v>5</v>
      </c>
      <c r="N139" s="21">
        <v>5</v>
      </c>
      <c r="O139" s="21">
        <v>5</v>
      </c>
      <c r="P139" s="14"/>
      <c r="Q139" s="135">
        <v>143</v>
      </c>
      <c r="R139" s="50"/>
      <c r="U139" s="5"/>
    </row>
    <row r="140" spans="1:21" ht="24" customHeight="1">
      <c r="A140" s="35">
        <v>122</v>
      </c>
      <c r="B140" s="16">
        <v>120</v>
      </c>
      <c r="C140" s="18">
        <v>60047</v>
      </c>
      <c r="D140" s="24" t="s">
        <v>195</v>
      </c>
      <c r="E140" s="22" t="s">
        <v>196</v>
      </c>
      <c r="F140" s="22" t="s">
        <v>410</v>
      </c>
      <c r="G140" s="106" t="s">
        <v>9</v>
      </c>
      <c r="H140" s="106" t="s">
        <v>51</v>
      </c>
      <c r="I140" s="106" t="s">
        <v>197</v>
      </c>
      <c r="J140" s="20">
        <v>44053</v>
      </c>
      <c r="K140" s="20">
        <v>44044</v>
      </c>
      <c r="L140" s="19" t="s">
        <v>411</v>
      </c>
      <c r="M140" s="27">
        <v>7</v>
      </c>
      <c r="N140" s="21">
        <v>7</v>
      </c>
      <c r="O140" s="21">
        <v>7</v>
      </c>
      <c r="P140" s="14"/>
      <c r="Q140" s="135">
        <v>144</v>
      </c>
      <c r="R140" s="42" t="s">
        <v>612</v>
      </c>
    </row>
    <row r="141" spans="1:21" ht="24" customHeight="1">
      <c r="A141" s="35">
        <v>127</v>
      </c>
      <c r="B141" s="16">
        <v>125</v>
      </c>
      <c r="C141" s="16">
        <v>60053</v>
      </c>
      <c r="D141" s="18" t="s">
        <v>198</v>
      </c>
      <c r="E141" s="19" t="s">
        <v>457</v>
      </c>
      <c r="F141" s="22" t="s">
        <v>410</v>
      </c>
      <c r="G141" s="50" t="s">
        <v>20</v>
      </c>
      <c r="H141" s="53" t="s">
        <v>199</v>
      </c>
      <c r="I141" s="50" t="s">
        <v>200</v>
      </c>
      <c r="J141" s="20">
        <v>42278</v>
      </c>
      <c r="K141" s="20">
        <v>42278</v>
      </c>
      <c r="L141" s="19" t="s">
        <v>108</v>
      </c>
      <c r="M141" s="21">
        <v>8</v>
      </c>
      <c r="N141" s="21">
        <v>8</v>
      </c>
      <c r="O141" s="21">
        <v>8</v>
      </c>
      <c r="P141" s="14"/>
      <c r="Q141" s="135">
        <v>145</v>
      </c>
      <c r="R141" s="50"/>
      <c r="T141" s="5"/>
    </row>
    <row r="142" spans="1:21" ht="24" customHeight="1">
      <c r="A142" s="35">
        <v>196</v>
      </c>
      <c r="B142" s="16">
        <v>194</v>
      </c>
      <c r="C142" s="17">
        <v>60079</v>
      </c>
      <c r="D142" s="18" t="s">
        <v>725</v>
      </c>
      <c r="E142" s="23" t="s">
        <v>36</v>
      </c>
      <c r="F142" s="22" t="s">
        <v>410</v>
      </c>
      <c r="G142" s="22" t="s">
        <v>9</v>
      </c>
      <c r="H142" s="22" t="s">
        <v>748</v>
      </c>
      <c r="I142" s="22" t="s">
        <v>749</v>
      </c>
      <c r="J142" s="20">
        <v>45931</v>
      </c>
      <c r="K142" s="20">
        <v>44378</v>
      </c>
      <c r="L142" s="19" t="s">
        <v>455</v>
      </c>
      <c r="M142" s="21">
        <v>7</v>
      </c>
      <c r="N142" s="21">
        <v>7</v>
      </c>
      <c r="O142" s="21">
        <v>7</v>
      </c>
      <c r="P142" s="32"/>
      <c r="Q142" s="135">
        <v>146</v>
      </c>
      <c r="R142" s="72" t="s">
        <v>789</v>
      </c>
    </row>
    <row r="143" spans="1:21" ht="24" customHeight="1">
      <c r="A143" s="35">
        <v>171</v>
      </c>
      <c r="B143" s="16">
        <v>169</v>
      </c>
      <c r="C143" s="17">
        <v>60104</v>
      </c>
      <c r="D143" s="18" t="s">
        <v>489</v>
      </c>
      <c r="E143" s="19" t="s">
        <v>104</v>
      </c>
      <c r="F143" s="53" t="s">
        <v>410</v>
      </c>
      <c r="G143" s="53" t="s">
        <v>9</v>
      </c>
      <c r="H143" s="53" t="s">
        <v>490</v>
      </c>
      <c r="I143" s="53" t="s">
        <v>491</v>
      </c>
      <c r="J143" s="20">
        <v>44719</v>
      </c>
      <c r="K143" s="20">
        <v>44713</v>
      </c>
      <c r="L143" s="19" t="s">
        <v>492</v>
      </c>
      <c r="M143" s="21">
        <v>7</v>
      </c>
      <c r="N143" s="21">
        <v>7</v>
      </c>
      <c r="O143" s="21">
        <v>7</v>
      </c>
      <c r="P143" s="14"/>
      <c r="Q143" s="135">
        <v>147</v>
      </c>
      <c r="R143" s="67"/>
    </row>
    <row r="144" spans="1:21" ht="24" customHeight="1">
      <c r="A144" s="35">
        <v>156</v>
      </c>
      <c r="B144" s="16">
        <v>154</v>
      </c>
      <c r="C144" s="17">
        <v>60036</v>
      </c>
      <c r="D144" s="18" t="s">
        <v>493</v>
      </c>
      <c r="E144" s="19" t="s">
        <v>401</v>
      </c>
      <c r="F144" s="22" t="s">
        <v>410</v>
      </c>
      <c r="G144" s="22" t="s">
        <v>9</v>
      </c>
      <c r="H144" s="22" t="s">
        <v>494</v>
      </c>
      <c r="I144" s="22" t="s">
        <v>495</v>
      </c>
      <c r="J144" s="20">
        <v>44837</v>
      </c>
      <c r="K144" s="20">
        <v>44837</v>
      </c>
      <c r="L144" s="19" t="s">
        <v>478</v>
      </c>
      <c r="M144" s="21">
        <v>5</v>
      </c>
      <c r="N144" s="27">
        <v>7</v>
      </c>
      <c r="O144" s="21">
        <v>7</v>
      </c>
      <c r="P144" s="14"/>
      <c r="Q144" s="135">
        <v>148</v>
      </c>
      <c r="R144" s="67"/>
      <c r="S144" s="1"/>
    </row>
    <row r="145" spans="1:21" ht="24" customHeight="1">
      <c r="A145" s="35">
        <v>189</v>
      </c>
      <c r="B145" s="16">
        <v>187</v>
      </c>
      <c r="C145" s="18" t="s">
        <v>676</v>
      </c>
      <c r="D145" s="18" t="s">
        <v>677</v>
      </c>
      <c r="E145" s="53" t="s">
        <v>427</v>
      </c>
      <c r="F145" s="53" t="s">
        <v>410</v>
      </c>
      <c r="G145" s="107" t="s">
        <v>9</v>
      </c>
      <c r="H145" s="107" t="s">
        <v>678</v>
      </c>
      <c r="I145" s="50" t="s">
        <v>679</v>
      </c>
      <c r="J145" s="20">
        <v>45783</v>
      </c>
      <c r="K145" s="20">
        <v>45783</v>
      </c>
      <c r="L145" s="19" t="s">
        <v>680</v>
      </c>
      <c r="M145" s="21">
        <v>5</v>
      </c>
      <c r="N145" s="21">
        <v>5</v>
      </c>
      <c r="O145" s="21">
        <v>5</v>
      </c>
      <c r="P145" s="32"/>
      <c r="Q145" s="135">
        <v>149</v>
      </c>
      <c r="R145" s="67"/>
    </row>
    <row r="146" spans="1:21" ht="24" customHeight="1">
      <c r="A146" s="35">
        <v>165</v>
      </c>
      <c r="B146" s="16">
        <v>163</v>
      </c>
      <c r="C146" s="17">
        <v>60101</v>
      </c>
      <c r="D146" s="18" t="s">
        <v>201</v>
      </c>
      <c r="E146" s="19" t="s">
        <v>34</v>
      </c>
      <c r="F146" s="22" t="s">
        <v>410</v>
      </c>
      <c r="G146" s="53" t="s">
        <v>9</v>
      </c>
      <c r="H146" s="53" t="s">
        <v>202</v>
      </c>
      <c r="I146" s="53" t="s">
        <v>203</v>
      </c>
      <c r="J146" s="20">
        <v>42069</v>
      </c>
      <c r="K146" s="20">
        <v>42064</v>
      </c>
      <c r="L146" s="19" t="s">
        <v>149</v>
      </c>
      <c r="M146" s="21">
        <v>10</v>
      </c>
      <c r="N146" s="21">
        <v>10</v>
      </c>
      <c r="O146" s="21">
        <v>10</v>
      </c>
      <c r="P146" s="14"/>
      <c r="Q146" s="135">
        <v>150</v>
      </c>
      <c r="R146" s="67"/>
    </row>
    <row r="147" spans="1:21" ht="24" customHeight="1">
      <c r="A147" s="35">
        <v>151</v>
      </c>
      <c r="B147" s="16">
        <v>149</v>
      </c>
      <c r="C147" s="17">
        <v>60091</v>
      </c>
      <c r="D147" s="18" t="s">
        <v>331</v>
      </c>
      <c r="E147" s="22" t="s">
        <v>104</v>
      </c>
      <c r="F147" s="22" t="s">
        <v>410</v>
      </c>
      <c r="G147" s="22" t="s">
        <v>20</v>
      </c>
      <c r="H147" s="22" t="s">
        <v>349</v>
      </c>
      <c r="I147" s="22" t="s">
        <v>350</v>
      </c>
      <c r="J147" s="20">
        <v>43475</v>
      </c>
      <c r="K147" s="20">
        <v>43497</v>
      </c>
      <c r="L147" s="19" t="s">
        <v>372</v>
      </c>
      <c r="M147" s="21">
        <v>8</v>
      </c>
      <c r="N147" s="21">
        <v>8</v>
      </c>
      <c r="O147" s="21">
        <v>8</v>
      </c>
      <c r="P147" s="14"/>
      <c r="Q147" s="135">
        <v>151</v>
      </c>
      <c r="R147" s="50"/>
    </row>
    <row r="148" spans="1:21" ht="24" customHeight="1">
      <c r="A148" s="35">
        <v>62</v>
      </c>
      <c r="B148" s="16">
        <v>60</v>
      </c>
      <c r="C148" s="26">
        <v>7032</v>
      </c>
      <c r="D148" s="18" t="s">
        <v>682</v>
      </c>
      <c r="E148" s="22" t="s">
        <v>457</v>
      </c>
      <c r="F148" s="22" t="s">
        <v>783</v>
      </c>
      <c r="G148" s="22" t="s">
        <v>20</v>
      </c>
      <c r="H148" s="22" t="s">
        <v>683</v>
      </c>
      <c r="I148" s="22" t="s">
        <v>684</v>
      </c>
      <c r="J148" s="20">
        <v>45825</v>
      </c>
      <c r="K148" s="20">
        <v>45839</v>
      </c>
      <c r="L148" s="19" t="s">
        <v>698</v>
      </c>
      <c r="M148" s="21">
        <v>5</v>
      </c>
      <c r="N148" s="21">
        <v>5</v>
      </c>
      <c r="O148" s="21">
        <v>5</v>
      </c>
      <c r="P148" s="14"/>
      <c r="Q148" s="135">
        <v>152</v>
      </c>
      <c r="R148" s="68"/>
    </row>
    <row r="149" spans="1:21" ht="24" customHeight="1">
      <c r="A149" s="35">
        <v>37</v>
      </c>
      <c r="B149" s="16">
        <v>35</v>
      </c>
      <c r="C149" s="17">
        <v>7102</v>
      </c>
      <c r="D149" s="18" t="s">
        <v>496</v>
      </c>
      <c r="E149" s="19" t="s">
        <v>457</v>
      </c>
      <c r="F149" s="22" t="s">
        <v>783</v>
      </c>
      <c r="G149" s="53" t="s">
        <v>20</v>
      </c>
      <c r="H149" s="53" t="s">
        <v>497</v>
      </c>
      <c r="I149" s="53" t="s">
        <v>498</v>
      </c>
      <c r="J149" s="20">
        <v>44782</v>
      </c>
      <c r="K149" s="20">
        <v>44774</v>
      </c>
      <c r="L149" s="19" t="s">
        <v>470</v>
      </c>
      <c r="M149" s="21">
        <v>3</v>
      </c>
      <c r="N149" s="21">
        <v>3</v>
      </c>
      <c r="O149" s="21">
        <v>3</v>
      </c>
      <c r="P149" s="14"/>
      <c r="Q149" s="135">
        <v>153</v>
      </c>
      <c r="R149" s="67"/>
    </row>
    <row r="150" spans="1:21" ht="24" customHeight="1">
      <c r="A150" s="35">
        <v>191</v>
      </c>
      <c r="B150" s="16">
        <v>189</v>
      </c>
      <c r="C150" s="16">
        <v>60068</v>
      </c>
      <c r="D150" s="24" t="s">
        <v>204</v>
      </c>
      <c r="E150" s="53" t="s">
        <v>47</v>
      </c>
      <c r="F150" s="22" t="s">
        <v>410</v>
      </c>
      <c r="G150" s="110" t="s">
        <v>9</v>
      </c>
      <c r="H150" s="110" t="s">
        <v>205</v>
      </c>
      <c r="I150" s="110" t="s">
        <v>206</v>
      </c>
      <c r="J150" s="20">
        <v>45839</v>
      </c>
      <c r="K150" s="20">
        <v>45839</v>
      </c>
      <c r="L150" s="19" t="s">
        <v>698</v>
      </c>
      <c r="M150" s="21">
        <v>10</v>
      </c>
      <c r="N150" s="21">
        <v>10</v>
      </c>
      <c r="O150" s="21">
        <v>10</v>
      </c>
      <c r="P150" s="32"/>
      <c r="Q150" s="135">
        <v>154</v>
      </c>
      <c r="R150" s="43" t="s">
        <v>701</v>
      </c>
    </row>
    <row r="151" spans="1:21" ht="24" customHeight="1">
      <c r="A151" s="35">
        <v>73</v>
      </c>
      <c r="B151" s="16">
        <v>71</v>
      </c>
      <c r="C151" s="26">
        <v>7010</v>
      </c>
      <c r="D151" s="18" t="s">
        <v>845</v>
      </c>
      <c r="E151" s="19" t="s">
        <v>27</v>
      </c>
      <c r="F151" s="22" t="s">
        <v>783</v>
      </c>
      <c r="G151" s="22" t="s">
        <v>9</v>
      </c>
      <c r="H151" s="22" t="s">
        <v>779</v>
      </c>
      <c r="I151" s="22" t="s">
        <v>780</v>
      </c>
      <c r="J151" s="20">
        <v>46055</v>
      </c>
      <c r="K151" s="20">
        <v>46055</v>
      </c>
      <c r="L151" s="19" t="s">
        <v>774</v>
      </c>
      <c r="M151" s="21"/>
      <c r="N151" s="21">
        <v>3</v>
      </c>
      <c r="O151" s="21">
        <v>3</v>
      </c>
      <c r="P151" s="14"/>
      <c r="Q151" s="135">
        <v>22</v>
      </c>
      <c r="R151" s="39"/>
    </row>
    <row r="152" spans="1:21" ht="24" customHeight="1">
      <c r="A152" s="35">
        <v>77</v>
      </c>
      <c r="B152" s="16">
        <v>75</v>
      </c>
      <c r="C152" s="26">
        <v>7226</v>
      </c>
      <c r="D152" s="18" t="s">
        <v>825</v>
      </c>
      <c r="E152" s="19" t="s">
        <v>104</v>
      </c>
      <c r="F152" s="22" t="s">
        <v>783</v>
      </c>
      <c r="G152" s="22" t="s">
        <v>9</v>
      </c>
      <c r="H152" s="22" t="s">
        <v>797</v>
      </c>
      <c r="I152" s="22" t="s">
        <v>798</v>
      </c>
      <c r="J152" s="20">
        <v>46090</v>
      </c>
      <c r="K152" s="20">
        <v>46082</v>
      </c>
      <c r="L152" s="19" t="s">
        <v>816</v>
      </c>
      <c r="M152" s="21"/>
      <c r="N152" s="21">
        <v>5</v>
      </c>
      <c r="O152" s="21">
        <v>5</v>
      </c>
      <c r="P152" s="14"/>
      <c r="Q152" s="135">
        <v>23</v>
      </c>
      <c r="R152" s="39"/>
      <c r="S152" s="1"/>
    </row>
    <row r="153" spans="1:21" ht="24" customHeight="1">
      <c r="A153" s="35">
        <v>34</v>
      </c>
      <c r="B153" s="16">
        <v>32</v>
      </c>
      <c r="C153" s="17">
        <v>7056</v>
      </c>
      <c r="D153" s="18" t="s">
        <v>462</v>
      </c>
      <c r="E153" s="19" t="s">
        <v>457</v>
      </c>
      <c r="F153" s="22" t="s">
        <v>783</v>
      </c>
      <c r="G153" s="53" t="s">
        <v>76</v>
      </c>
      <c r="H153" s="53" t="s">
        <v>463</v>
      </c>
      <c r="I153" s="53" t="s">
        <v>464</v>
      </c>
      <c r="J153" s="20">
        <v>44596</v>
      </c>
      <c r="K153" s="20">
        <v>44596</v>
      </c>
      <c r="L153" s="19" t="s">
        <v>465</v>
      </c>
      <c r="M153" s="21">
        <v>6</v>
      </c>
      <c r="N153" s="21">
        <v>6</v>
      </c>
      <c r="O153" s="21">
        <v>6</v>
      </c>
      <c r="P153" s="14"/>
      <c r="Q153" s="135">
        <v>155</v>
      </c>
      <c r="R153" s="67"/>
      <c r="S153" s="5"/>
    </row>
    <row r="154" spans="1:21" ht="24" customHeight="1">
      <c r="A154" s="35">
        <v>132</v>
      </c>
      <c r="B154" s="16">
        <v>130</v>
      </c>
      <c r="C154" s="17">
        <v>60060</v>
      </c>
      <c r="D154" s="18" t="s">
        <v>338</v>
      </c>
      <c r="E154" s="22" t="s">
        <v>19</v>
      </c>
      <c r="F154" s="22" t="s">
        <v>410</v>
      </c>
      <c r="G154" s="22" t="s">
        <v>20</v>
      </c>
      <c r="H154" s="22" t="s">
        <v>361</v>
      </c>
      <c r="I154" s="22" t="s">
        <v>216</v>
      </c>
      <c r="J154" s="20">
        <v>43500</v>
      </c>
      <c r="K154" s="20">
        <v>43497</v>
      </c>
      <c r="L154" s="19" t="s">
        <v>372</v>
      </c>
      <c r="M154" s="21">
        <v>6</v>
      </c>
      <c r="N154" s="21">
        <v>6</v>
      </c>
      <c r="O154" s="21">
        <v>6</v>
      </c>
      <c r="P154" s="14"/>
      <c r="Q154" s="135">
        <v>156</v>
      </c>
      <c r="R154" s="23"/>
      <c r="T154" s="5"/>
    </row>
    <row r="155" spans="1:21" ht="24" customHeight="1">
      <c r="A155" s="35">
        <v>18</v>
      </c>
      <c r="B155" s="16">
        <v>16</v>
      </c>
      <c r="C155" s="18" t="s">
        <v>721</v>
      </c>
      <c r="D155" s="18" t="s">
        <v>68</v>
      </c>
      <c r="E155" s="19" t="s">
        <v>69</v>
      </c>
      <c r="F155" s="22" t="s">
        <v>783</v>
      </c>
      <c r="G155" s="22" t="s">
        <v>20</v>
      </c>
      <c r="H155" s="22" t="s">
        <v>70</v>
      </c>
      <c r="I155" s="22" t="s">
        <v>71</v>
      </c>
      <c r="J155" s="20">
        <v>42586</v>
      </c>
      <c r="K155" s="20">
        <v>42583</v>
      </c>
      <c r="L155" s="19" t="s">
        <v>12</v>
      </c>
      <c r="M155" s="21">
        <v>5</v>
      </c>
      <c r="N155" s="21">
        <v>5</v>
      </c>
      <c r="O155" s="21">
        <v>5</v>
      </c>
      <c r="P155" s="14"/>
      <c r="Q155" s="135">
        <v>157</v>
      </c>
      <c r="R155" s="66"/>
    </row>
    <row r="156" spans="1:21" ht="24" customHeight="1">
      <c r="A156" s="35">
        <v>19</v>
      </c>
      <c r="B156" s="16">
        <v>17</v>
      </c>
      <c r="C156" s="17">
        <v>7078</v>
      </c>
      <c r="D156" s="18" t="s">
        <v>72</v>
      </c>
      <c r="E156" s="23" t="s">
        <v>69</v>
      </c>
      <c r="F156" s="22" t="s">
        <v>783</v>
      </c>
      <c r="G156" s="53" t="s">
        <v>20</v>
      </c>
      <c r="H156" s="53" t="s">
        <v>73</v>
      </c>
      <c r="I156" s="53" t="s">
        <v>74</v>
      </c>
      <c r="J156" s="20">
        <v>42916</v>
      </c>
      <c r="K156" s="20">
        <v>42917</v>
      </c>
      <c r="L156" s="19" t="s">
        <v>48</v>
      </c>
      <c r="M156" s="21">
        <v>5</v>
      </c>
      <c r="N156" s="21">
        <v>5</v>
      </c>
      <c r="O156" s="21">
        <v>5</v>
      </c>
      <c r="P156" s="14"/>
      <c r="Q156" s="135">
        <v>158</v>
      </c>
      <c r="R156" s="53"/>
      <c r="S156" s="5"/>
    </row>
    <row r="157" spans="1:21" ht="24" customHeight="1">
      <c r="A157" s="35">
        <v>88</v>
      </c>
      <c r="B157" s="16">
        <v>86</v>
      </c>
      <c r="C157" s="28" t="s">
        <v>213</v>
      </c>
      <c r="D157" s="28" t="s">
        <v>214</v>
      </c>
      <c r="E157" s="59" t="s">
        <v>61</v>
      </c>
      <c r="F157" s="59" t="s">
        <v>729</v>
      </c>
      <c r="G157" s="108" t="s">
        <v>20</v>
      </c>
      <c r="H157" s="108" t="s">
        <v>215</v>
      </c>
      <c r="I157" s="108" t="s">
        <v>216</v>
      </c>
      <c r="J157" s="62">
        <v>40452</v>
      </c>
      <c r="K157" s="62">
        <v>40452</v>
      </c>
      <c r="L157" s="19" t="s">
        <v>179</v>
      </c>
      <c r="M157" s="30">
        <v>10</v>
      </c>
      <c r="N157" s="30">
        <v>10</v>
      </c>
      <c r="O157" s="30">
        <v>10</v>
      </c>
      <c r="P157" s="14"/>
      <c r="Q157" s="135">
        <v>159</v>
      </c>
      <c r="R157" s="69"/>
      <c r="S157" s="2"/>
      <c r="T157" s="1"/>
      <c r="U157" s="1"/>
    </row>
    <row r="158" spans="1:21" ht="24" customHeight="1">
      <c r="A158" s="35">
        <v>25</v>
      </c>
      <c r="B158" s="16">
        <v>23</v>
      </c>
      <c r="C158" s="17">
        <v>7079</v>
      </c>
      <c r="D158" s="18" t="s">
        <v>333</v>
      </c>
      <c r="E158" s="19" t="s">
        <v>61</v>
      </c>
      <c r="F158" s="22" t="s">
        <v>783</v>
      </c>
      <c r="G158" s="22" t="s">
        <v>20</v>
      </c>
      <c r="H158" s="22" t="s">
        <v>353</v>
      </c>
      <c r="I158" s="22" t="s">
        <v>354</v>
      </c>
      <c r="J158" s="20">
        <v>43475</v>
      </c>
      <c r="K158" s="20">
        <v>43497</v>
      </c>
      <c r="L158" s="19" t="s">
        <v>372</v>
      </c>
      <c r="M158" s="21">
        <v>3</v>
      </c>
      <c r="N158" s="21">
        <v>3</v>
      </c>
      <c r="O158" s="21">
        <v>3</v>
      </c>
      <c r="P158" s="14"/>
      <c r="Q158" s="135">
        <v>160</v>
      </c>
      <c r="R158" s="50"/>
    </row>
    <row r="159" spans="1:21" ht="24" customHeight="1">
      <c r="A159" s="35">
        <v>21</v>
      </c>
      <c r="B159" s="16">
        <v>19</v>
      </c>
      <c r="C159" s="17">
        <v>7067</v>
      </c>
      <c r="D159" s="25" t="s">
        <v>75</v>
      </c>
      <c r="E159" s="23" t="s">
        <v>30</v>
      </c>
      <c r="F159" s="22" t="s">
        <v>783</v>
      </c>
      <c r="G159" s="50" t="s">
        <v>76</v>
      </c>
      <c r="H159" s="50" t="s">
        <v>77</v>
      </c>
      <c r="I159" s="50" t="s">
        <v>78</v>
      </c>
      <c r="J159" s="20">
        <v>42916</v>
      </c>
      <c r="K159" s="20">
        <v>42917</v>
      </c>
      <c r="L159" s="19" t="s">
        <v>48</v>
      </c>
      <c r="M159" s="21">
        <v>5</v>
      </c>
      <c r="N159" s="21">
        <v>5</v>
      </c>
      <c r="O159" s="21">
        <v>5</v>
      </c>
      <c r="P159" s="14"/>
      <c r="Q159" s="135">
        <v>161</v>
      </c>
      <c r="R159" s="50"/>
    </row>
    <row r="160" spans="1:21" ht="24" customHeight="1">
      <c r="A160" s="35">
        <v>3</v>
      </c>
      <c r="B160" s="16">
        <v>1</v>
      </c>
      <c r="C160" s="18" t="s">
        <v>708</v>
      </c>
      <c r="D160" s="24" t="s">
        <v>218</v>
      </c>
      <c r="E160" s="22" t="s">
        <v>69</v>
      </c>
      <c r="F160" s="22" t="s">
        <v>783</v>
      </c>
      <c r="G160" s="106" t="s">
        <v>9</v>
      </c>
      <c r="H160" s="106" t="s">
        <v>219</v>
      </c>
      <c r="I160" s="106" t="s">
        <v>220</v>
      </c>
      <c r="J160" s="20">
        <v>44774</v>
      </c>
      <c r="K160" s="20">
        <v>44774</v>
      </c>
      <c r="L160" s="19" t="s">
        <v>470</v>
      </c>
      <c r="M160" s="21">
        <v>7</v>
      </c>
      <c r="N160" s="21">
        <v>7</v>
      </c>
      <c r="O160" s="21">
        <v>7</v>
      </c>
      <c r="P160" s="14"/>
      <c r="Q160" s="135">
        <v>162</v>
      </c>
      <c r="R160" s="65" t="s">
        <v>590</v>
      </c>
    </row>
    <row r="161" spans="1:21" ht="24" customHeight="1">
      <c r="A161" s="35">
        <v>78</v>
      </c>
      <c r="B161" s="16">
        <v>76</v>
      </c>
      <c r="C161" s="26">
        <v>7237</v>
      </c>
      <c r="D161" s="18" t="s">
        <v>846</v>
      </c>
      <c r="E161" s="19" t="s">
        <v>104</v>
      </c>
      <c r="F161" s="22" t="s">
        <v>783</v>
      </c>
      <c r="G161" s="22" t="s">
        <v>9</v>
      </c>
      <c r="H161" s="22" t="s">
        <v>799</v>
      </c>
      <c r="I161" s="22" t="s">
        <v>800</v>
      </c>
      <c r="J161" s="20">
        <v>46083</v>
      </c>
      <c r="K161" s="20">
        <v>46083</v>
      </c>
      <c r="L161" s="19" t="s">
        <v>817</v>
      </c>
      <c r="M161" s="21"/>
      <c r="N161" s="21">
        <v>5</v>
      </c>
      <c r="O161" s="21">
        <v>5</v>
      </c>
      <c r="P161" s="14"/>
      <c r="Q161" s="135">
        <v>24</v>
      </c>
      <c r="R161" s="39"/>
      <c r="S161" s="1"/>
    </row>
    <row r="162" spans="1:21" ht="24" customHeight="1">
      <c r="A162" s="35">
        <v>20</v>
      </c>
      <c r="B162" s="16">
        <v>18</v>
      </c>
      <c r="C162" s="17">
        <v>7109</v>
      </c>
      <c r="D162" s="18" t="s">
        <v>79</v>
      </c>
      <c r="E162" s="23" t="s">
        <v>69</v>
      </c>
      <c r="F162" s="22" t="s">
        <v>783</v>
      </c>
      <c r="G162" s="53" t="s">
        <v>20</v>
      </c>
      <c r="H162" s="53" t="s">
        <v>80</v>
      </c>
      <c r="I162" s="53" t="s">
        <v>81</v>
      </c>
      <c r="J162" s="20">
        <v>42916</v>
      </c>
      <c r="K162" s="20">
        <v>42917</v>
      </c>
      <c r="L162" s="19" t="s">
        <v>48</v>
      </c>
      <c r="M162" s="21">
        <v>5</v>
      </c>
      <c r="N162" s="21">
        <v>5</v>
      </c>
      <c r="O162" s="21">
        <v>5</v>
      </c>
      <c r="P162" s="14"/>
      <c r="Q162" s="135">
        <v>163</v>
      </c>
      <c r="R162" s="53"/>
      <c r="S162" s="1"/>
    </row>
    <row r="163" spans="1:21" ht="24" customHeight="1">
      <c r="A163" s="35">
        <v>4</v>
      </c>
      <c r="B163" s="16">
        <v>2</v>
      </c>
      <c r="C163" s="18" t="s">
        <v>709</v>
      </c>
      <c r="D163" s="24" t="s">
        <v>221</v>
      </c>
      <c r="E163" s="22" t="s">
        <v>47</v>
      </c>
      <c r="F163" s="22" t="s">
        <v>783</v>
      </c>
      <c r="G163" s="106" t="s">
        <v>9</v>
      </c>
      <c r="H163" s="106" t="s">
        <v>222</v>
      </c>
      <c r="I163" s="106" t="s">
        <v>223</v>
      </c>
      <c r="J163" s="20">
        <v>45104</v>
      </c>
      <c r="K163" s="20">
        <v>45108</v>
      </c>
      <c r="L163" s="19" t="s">
        <v>544</v>
      </c>
      <c r="M163" s="21">
        <v>5</v>
      </c>
      <c r="N163" s="21">
        <v>5</v>
      </c>
      <c r="O163" s="21">
        <v>5</v>
      </c>
      <c r="P163" s="14"/>
      <c r="Q163" s="135">
        <v>164</v>
      </c>
      <c r="R163" s="38" t="s">
        <v>591</v>
      </c>
    </row>
    <row r="164" spans="1:21" ht="24" customHeight="1">
      <c r="A164" s="35">
        <v>133</v>
      </c>
      <c r="B164" s="16">
        <v>131</v>
      </c>
      <c r="C164" s="17">
        <v>60061</v>
      </c>
      <c r="D164" s="18" t="s">
        <v>224</v>
      </c>
      <c r="E164" s="22" t="s">
        <v>69</v>
      </c>
      <c r="F164" s="22" t="s">
        <v>410</v>
      </c>
      <c r="G164" s="107" t="s">
        <v>20</v>
      </c>
      <c r="H164" s="22" t="s">
        <v>225</v>
      </c>
      <c r="I164" s="107" t="s">
        <v>226</v>
      </c>
      <c r="J164" s="20">
        <v>40449</v>
      </c>
      <c r="K164" s="20">
        <v>40452</v>
      </c>
      <c r="L164" s="19" t="s">
        <v>179</v>
      </c>
      <c r="M164" s="21">
        <v>7</v>
      </c>
      <c r="N164" s="21">
        <v>7</v>
      </c>
      <c r="O164" s="21">
        <v>7</v>
      </c>
      <c r="P164" s="14"/>
      <c r="Q164" s="135">
        <v>165</v>
      </c>
      <c r="R164" s="23"/>
    </row>
    <row r="165" spans="1:21" ht="24" customHeight="1">
      <c r="A165" s="35">
        <v>42</v>
      </c>
      <c r="B165" s="16">
        <v>40</v>
      </c>
      <c r="C165" s="17">
        <v>7212</v>
      </c>
      <c r="D165" s="18" t="s">
        <v>523</v>
      </c>
      <c r="E165" s="19" t="s">
        <v>104</v>
      </c>
      <c r="F165" s="22" t="s">
        <v>783</v>
      </c>
      <c r="G165" s="53" t="s">
        <v>20</v>
      </c>
      <c r="H165" s="53" t="s">
        <v>534</v>
      </c>
      <c r="I165" s="53" t="s">
        <v>535</v>
      </c>
      <c r="J165" s="20">
        <v>45110</v>
      </c>
      <c r="K165" s="20">
        <v>45110</v>
      </c>
      <c r="L165" s="19" t="s">
        <v>546</v>
      </c>
      <c r="M165" s="21">
        <v>5</v>
      </c>
      <c r="N165" s="21">
        <v>5</v>
      </c>
      <c r="O165" s="21">
        <v>5</v>
      </c>
      <c r="P165" s="14"/>
      <c r="Q165" s="135">
        <v>166</v>
      </c>
      <c r="R165" s="67"/>
    </row>
    <row r="166" spans="1:21" ht="24" customHeight="1">
      <c r="A166" s="35">
        <v>87</v>
      </c>
      <c r="B166" s="16">
        <v>85</v>
      </c>
      <c r="C166" s="28" t="s">
        <v>227</v>
      </c>
      <c r="D166" s="28" t="s">
        <v>228</v>
      </c>
      <c r="E166" s="59" t="s">
        <v>69</v>
      </c>
      <c r="F166" s="59" t="s">
        <v>729</v>
      </c>
      <c r="G166" s="108" t="s">
        <v>20</v>
      </c>
      <c r="H166" s="108" t="s">
        <v>95</v>
      </c>
      <c r="I166" s="108" t="s">
        <v>52</v>
      </c>
      <c r="J166" s="62">
        <v>40451</v>
      </c>
      <c r="K166" s="62">
        <v>40452</v>
      </c>
      <c r="L166" s="19" t="s">
        <v>179</v>
      </c>
      <c r="M166" s="30">
        <v>15</v>
      </c>
      <c r="N166" s="30">
        <v>15</v>
      </c>
      <c r="O166" s="30">
        <v>15</v>
      </c>
      <c r="P166" s="14"/>
      <c r="Q166" s="135">
        <v>167</v>
      </c>
      <c r="R166" s="50"/>
      <c r="U166" s="1"/>
    </row>
    <row r="167" spans="1:21" ht="24" customHeight="1">
      <c r="A167" s="35">
        <v>91</v>
      </c>
      <c r="B167" s="16">
        <v>89</v>
      </c>
      <c r="C167" s="55" t="s">
        <v>82</v>
      </c>
      <c r="D167" s="57" t="s">
        <v>83</v>
      </c>
      <c r="E167" s="52" t="s">
        <v>69</v>
      </c>
      <c r="F167" s="52" t="s">
        <v>729</v>
      </c>
      <c r="G167" s="109" t="s">
        <v>20</v>
      </c>
      <c r="H167" s="109" t="s">
        <v>84</v>
      </c>
      <c r="I167" s="109" t="s">
        <v>85</v>
      </c>
      <c r="J167" s="62">
        <v>46141</v>
      </c>
      <c r="K167" s="62">
        <v>46143</v>
      </c>
      <c r="L167" s="19" t="s">
        <v>819</v>
      </c>
      <c r="M167" s="30"/>
      <c r="N167" s="30"/>
      <c r="O167" s="30">
        <v>7</v>
      </c>
      <c r="P167" s="14"/>
      <c r="Q167" s="135">
        <v>168</v>
      </c>
      <c r="R167" s="40" t="s">
        <v>824</v>
      </c>
      <c r="T167" s="1"/>
      <c r="U167" s="1"/>
    </row>
    <row r="168" spans="1:21" ht="24" customHeight="1">
      <c r="A168" s="35">
        <v>80</v>
      </c>
      <c r="B168" s="16">
        <v>78</v>
      </c>
      <c r="C168" s="26">
        <v>7236</v>
      </c>
      <c r="D168" s="18" t="s">
        <v>847</v>
      </c>
      <c r="E168" s="52" t="s">
        <v>69</v>
      </c>
      <c r="F168" s="22" t="s">
        <v>783</v>
      </c>
      <c r="G168" s="22" t="s">
        <v>20</v>
      </c>
      <c r="H168" s="22" t="s">
        <v>803</v>
      </c>
      <c r="I168" s="22" t="s">
        <v>505</v>
      </c>
      <c r="J168" s="20">
        <v>46083</v>
      </c>
      <c r="K168" s="20">
        <v>46083</v>
      </c>
      <c r="L168" s="19" t="s">
        <v>817</v>
      </c>
      <c r="M168" s="21"/>
      <c r="N168" s="21">
        <v>3</v>
      </c>
      <c r="O168" s="21">
        <v>3</v>
      </c>
      <c r="P168" s="14"/>
      <c r="Q168" s="135">
        <v>25</v>
      </c>
      <c r="R168" s="39"/>
      <c r="S168" s="1"/>
    </row>
    <row r="169" spans="1:21" ht="24" customHeight="1">
      <c r="A169" s="35">
        <v>5</v>
      </c>
      <c r="B169" s="16">
        <v>3</v>
      </c>
      <c r="C169" s="18" t="s">
        <v>710</v>
      </c>
      <c r="D169" s="24" t="s">
        <v>229</v>
      </c>
      <c r="E169" s="22" t="s">
        <v>457</v>
      </c>
      <c r="F169" s="22" t="s">
        <v>783</v>
      </c>
      <c r="G169" s="106" t="s">
        <v>76</v>
      </c>
      <c r="H169" s="106" t="s">
        <v>230</v>
      </c>
      <c r="I169" s="106" t="s">
        <v>231</v>
      </c>
      <c r="J169" s="20">
        <v>42781</v>
      </c>
      <c r="K169" s="20">
        <v>42795</v>
      </c>
      <c r="L169" s="19" t="s">
        <v>28</v>
      </c>
      <c r="M169" s="21">
        <v>3</v>
      </c>
      <c r="N169" s="21">
        <v>3</v>
      </c>
      <c r="O169" s="21">
        <v>3</v>
      </c>
      <c r="P169" s="14"/>
      <c r="Q169" s="135">
        <v>169</v>
      </c>
      <c r="R169" s="38" t="s">
        <v>592</v>
      </c>
    </row>
    <row r="170" spans="1:21" ht="24" customHeight="1">
      <c r="A170" s="35">
        <v>120</v>
      </c>
      <c r="B170" s="16">
        <v>118</v>
      </c>
      <c r="C170" s="17">
        <v>60044</v>
      </c>
      <c r="D170" s="18" t="s">
        <v>210</v>
      </c>
      <c r="E170" s="22" t="s">
        <v>61</v>
      </c>
      <c r="F170" s="22" t="s">
        <v>410</v>
      </c>
      <c r="G170" s="22" t="s">
        <v>76</v>
      </c>
      <c r="H170" s="22" t="s">
        <v>211</v>
      </c>
      <c r="I170" s="22" t="s">
        <v>212</v>
      </c>
      <c r="J170" s="20">
        <v>40452</v>
      </c>
      <c r="K170" s="20">
        <v>40452</v>
      </c>
      <c r="L170" s="19" t="s">
        <v>179</v>
      </c>
      <c r="M170" s="21">
        <v>7</v>
      </c>
      <c r="N170" s="21">
        <v>7</v>
      </c>
      <c r="O170" s="21">
        <v>7</v>
      </c>
      <c r="P170" s="14"/>
      <c r="Q170" s="135">
        <v>170</v>
      </c>
      <c r="R170" s="60"/>
      <c r="S170" s="5"/>
      <c r="T170" s="5"/>
    </row>
    <row r="171" spans="1:21" ht="21" customHeight="1">
      <c r="A171" s="35">
        <v>6</v>
      </c>
      <c r="B171" s="16">
        <v>4</v>
      </c>
      <c r="C171" s="18" t="s">
        <v>711</v>
      </c>
      <c r="D171" s="18" t="s">
        <v>232</v>
      </c>
      <c r="E171" s="22" t="s">
        <v>401</v>
      </c>
      <c r="F171" s="22" t="s">
        <v>783</v>
      </c>
      <c r="G171" s="107" t="s">
        <v>20</v>
      </c>
      <c r="H171" s="107" t="s">
        <v>233</v>
      </c>
      <c r="I171" s="107" t="s">
        <v>234</v>
      </c>
      <c r="J171" s="20">
        <v>40057</v>
      </c>
      <c r="K171" s="20">
        <v>40057</v>
      </c>
      <c r="L171" s="19" t="s">
        <v>235</v>
      </c>
      <c r="M171" s="21">
        <v>5</v>
      </c>
      <c r="N171" s="21">
        <v>5</v>
      </c>
      <c r="O171" s="21">
        <v>5</v>
      </c>
      <c r="P171" s="14"/>
      <c r="Q171" s="135">
        <v>171</v>
      </c>
      <c r="R171" s="66"/>
    </row>
    <row r="172" spans="1:21" ht="21" customHeight="1">
      <c r="A172" s="35">
        <v>89</v>
      </c>
      <c r="B172" s="16">
        <v>87</v>
      </c>
      <c r="C172" s="18" t="s">
        <v>236</v>
      </c>
      <c r="D172" s="24" t="s">
        <v>237</v>
      </c>
      <c r="E172" s="22" t="s">
        <v>30</v>
      </c>
      <c r="F172" s="22" t="s">
        <v>729</v>
      </c>
      <c r="G172" s="106" t="s">
        <v>76</v>
      </c>
      <c r="H172" s="106" t="s">
        <v>238</v>
      </c>
      <c r="I172" s="106" t="s">
        <v>239</v>
      </c>
      <c r="J172" s="20">
        <v>43887</v>
      </c>
      <c r="K172" s="20">
        <v>43891</v>
      </c>
      <c r="L172" s="19" t="s">
        <v>409</v>
      </c>
      <c r="M172" s="21">
        <v>5</v>
      </c>
      <c r="N172" s="21">
        <v>5</v>
      </c>
      <c r="O172" s="21">
        <v>5</v>
      </c>
      <c r="P172" s="14"/>
      <c r="Q172" s="135">
        <v>172</v>
      </c>
      <c r="R172" s="40" t="s">
        <v>601</v>
      </c>
      <c r="T172" s="1"/>
      <c r="U172" s="1"/>
    </row>
    <row r="173" spans="1:21" ht="21" customHeight="1">
      <c r="A173" s="35">
        <v>113</v>
      </c>
      <c r="B173" s="16">
        <v>111</v>
      </c>
      <c r="C173" s="56">
        <v>60032</v>
      </c>
      <c r="D173" s="28" t="s">
        <v>240</v>
      </c>
      <c r="E173" s="19" t="s">
        <v>19</v>
      </c>
      <c r="F173" s="19" t="s">
        <v>410</v>
      </c>
      <c r="G173" s="108" t="s">
        <v>20</v>
      </c>
      <c r="H173" s="108" t="s">
        <v>241</v>
      </c>
      <c r="I173" s="108" t="s">
        <v>242</v>
      </c>
      <c r="J173" s="62">
        <v>40452</v>
      </c>
      <c r="K173" s="62">
        <v>40452</v>
      </c>
      <c r="L173" s="19" t="s">
        <v>179</v>
      </c>
      <c r="M173" s="30">
        <v>10</v>
      </c>
      <c r="N173" s="30">
        <v>10</v>
      </c>
      <c r="O173" s="30">
        <v>10</v>
      </c>
      <c r="P173" s="14"/>
      <c r="Q173" s="135">
        <v>173</v>
      </c>
      <c r="R173" s="23"/>
      <c r="T173" s="5"/>
      <c r="U173" s="5"/>
    </row>
    <row r="174" spans="1:21" ht="21" customHeight="1">
      <c r="A174" s="35">
        <v>10</v>
      </c>
      <c r="B174" s="16">
        <v>8</v>
      </c>
      <c r="C174" s="18" t="s">
        <v>715</v>
      </c>
      <c r="D174" s="18" t="s">
        <v>328</v>
      </c>
      <c r="E174" s="22" t="s">
        <v>69</v>
      </c>
      <c r="F174" s="22" t="s">
        <v>783</v>
      </c>
      <c r="G174" s="22" t="s">
        <v>20</v>
      </c>
      <c r="H174" s="22" t="s">
        <v>243</v>
      </c>
      <c r="I174" s="22" t="s">
        <v>244</v>
      </c>
      <c r="J174" s="20">
        <v>41561</v>
      </c>
      <c r="K174" s="20">
        <v>41579</v>
      </c>
      <c r="L174" s="19" t="s">
        <v>245</v>
      </c>
      <c r="M174" s="21">
        <v>6</v>
      </c>
      <c r="N174" s="21">
        <v>6</v>
      </c>
      <c r="O174" s="21">
        <v>6</v>
      </c>
      <c r="P174" s="14"/>
      <c r="Q174" s="135">
        <v>174</v>
      </c>
      <c r="R174" s="50"/>
    </row>
    <row r="175" spans="1:21" ht="21" customHeight="1">
      <c r="A175" s="35">
        <v>31</v>
      </c>
      <c r="B175" s="16">
        <v>29</v>
      </c>
      <c r="C175" s="18">
        <v>7051</v>
      </c>
      <c r="D175" s="24" t="s">
        <v>86</v>
      </c>
      <c r="E175" s="22" t="s">
        <v>19</v>
      </c>
      <c r="F175" s="22" t="s">
        <v>783</v>
      </c>
      <c r="G175" s="106" t="s">
        <v>20</v>
      </c>
      <c r="H175" s="106" t="s">
        <v>344</v>
      </c>
      <c r="I175" s="106" t="s">
        <v>87</v>
      </c>
      <c r="J175" s="20">
        <v>44252</v>
      </c>
      <c r="K175" s="20">
        <v>44256</v>
      </c>
      <c r="L175" s="19" t="s">
        <v>418</v>
      </c>
      <c r="M175" s="21">
        <v>5</v>
      </c>
      <c r="N175" s="21">
        <v>5</v>
      </c>
      <c r="O175" s="21">
        <v>5</v>
      </c>
      <c r="P175" s="14"/>
      <c r="Q175" s="135">
        <v>175</v>
      </c>
      <c r="R175" s="41" t="s">
        <v>599</v>
      </c>
    </row>
    <row r="176" spans="1:21" ht="21" customHeight="1">
      <c r="A176" s="35">
        <v>9</v>
      </c>
      <c r="B176" s="16">
        <v>7</v>
      </c>
      <c r="C176" s="18" t="s">
        <v>714</v>
      </c>
      <c r="D176" s="18" t="s">
        <v>246</v>
      </c>
      <c r="E176" s="53" t="s">
        <v>104</v>
      </c>
      <c r="F176" s="22" t="s">
        <v>783</v>
      </c>
      <c r="G176" s="107" t="s">
        <v>76</v>
      </c>
      <c r="H176" s="107" t="s">
        <v>247</v>
      </c>
      <c r="I176" s="107" t="s">
        <v>248</v>
      </c>
      <c r="J176" s="20">
        <v>41186</v>
      </c>
      <c r="K176" s="20">
        <v>41184</v>
      </c>
      <c r="L176" s="19" t="s">
        <v>249</v>
      </c>
      <c r="M176" s="21">
        <v>8</v>
      </c>
      <c r="N176" s="21">
        <v>8</v>
      </c>
      <c r="O176" s="21">
        <v>8</v>
      </c>
      <c r="P176" s="14"/>
      <c r="Q176" s="135">
        <v>176</v>
      </c>
      <c r="R176" s="23"/>
    </row>
    <row r="177" spans="1:21" ht="21" customHeight="1">
      <c r="A177" s="35">
        <v>109</v>
      </c>
      <c r="B177" s="16">
        <v>107</v>
      </c>
      <c r="C177" s="17">
        <v>60026</v>
      </c>
      <c r="D177" s="18" t="s">
        <v>250</v>
      </c>
      <c r="E177" s="19" t="s">
        <v>27</v>
      </c>
      <c r="F177" s="19" t="s">
        <v>410</v>
      </c>
      <c r="G177" s="22" t="s">
        <v>76</v>
      </c>
      <c r="H177" s="22" t="s">
        <v>251</v>
      </c>
      <c r="I177" s="22" t="s">
        <v>252</v>
      </c>
      <c r="J177" s="20">
        <v>42401</v>
      </c>
      <c r="K177" s="20">
        <v>42401</v>
      </c>
      <c r="L177" s="19" t="s">
        <v>141</v>
      </c>
      <c r="M177" s="21">
        <v>6</v>
      </c>
      <c r="N177" s="27">
        <v>7</v>
      </c>
      <c r="O177" s="27">
        <v>8</v>
      </c>
      <c r="P177" s="14"/>
      <c r="Q177" s="135">
        <v>177</v>
      </c>
      <c r="R177" s="50"/>
      <c r="T177" s="5"/>
      <c r="U177" s="5"/>
    </row>
    <row r="178" spans="1:21" ht="21" customHeight="1">
      <c r="A178" s="35">
        <v>99</v>
      </c>
      <c r="B178" s="16">
        <v>97</v>
      </c>
      <c r="C178" s="16">
        <v>60009</v>
      </c>
      <c r="D178" s="28" t="s">
        <v>253</v>
      </c>
      <c r="E178" s="59" t="s">
        <v>30</v>
      </c>
      <c r="F178" s="22" t="s">
        <v>410</v>
      </c>
      <c r="G178" s="108" t="s">
        <v>9</v>
      </c>
      <c r="H178" s="108" t="s">
        <v>743</v>
      </c>
      <c r="I178" s="108" t="s">
        <v>254</v>
      </c>
      <c r="J178" s="62">
        <v>39700</v>
      </c>
      <c r="K178" s="62">
        <v>39692</v>
      </c>
      <c r="L178" s="19" t="s">
        <v>255</v>
      </c>
      <c r="M178" s="30">
        <v>7</v>
      </c>
      <c r="N178" s="30">
        <v>7</v>
      </c>
      <c r="O178" s="30">
        <v>7</v>
      </c>
      <c r="P178" s="14"/>
      <c r="Q178" s="135">
        <v>178</v>
      </c>
      <c r="R178" s="71"/>
      <c r="S178" s="1"/>
      <c r="T178" s="1"/>
      <c r="U178" s="1"/>
    </row>
    <row r="179" spans="1:21" ht="21" customHeight="1">
      <c r="A179" s="35">
        <v>14</v>
      </c>
      <c r="B179" s="16">
        <v>12</v>
      </c>
      <c r="C179" s="18" t="s">
        <v>719</v>
      </c>
      <c r="D179" s="18" t="s">
        <v>256</v>
      </c>
      <c r="E179" s="22" t="s">
        <v>69</v>
      </c>
      <c r="F179" s="22" t="s">
        <v>783</v>
      </c>
      <c r="G179" s="22" t="s">
        <v>20</v>
      </c>
      <c r="H179" s="22" t="s">
        <v>257</v>
      </c>
      <c r="I179" s="22" t="s">
        <v>258</v>
      </c>
      <c r="J179" s="20">
        <v>41869</v>
      </c>
      <c r="K179" s="20">
        <v>41883</v>
      </c>
      <c r="L179" s="19" t="s">
        <v>188</v>
      </c>
      <c r="M179" s="21">
        <v>5</v>
      </c>
      <c r="N179" s="21">
        <v>5</v>
      </c>
      <c r="O179" s="21">
        <v>5</v>
      </c>
      <c r="P179" s="14"/>
      <c r="Q179" s="135">
        <v>179</v>
      </c>
      <c r="R179" s="23"/>
      <c r="S179" s="1"/>
    </row>
    <row r="180" spans="1:21" ht="21" customHeight="1">
      <c r="A180" s="35">
        <v>134</v>
      </c>
      <c r="B180" s="16">
        <v>132</v>
      </c>
      <c r="C180" s="18">
        <v>60062</v>
      </c>
      <c r="D180" s="24" t="s">
        <v>259</v>
      </c>
      <c r="E180" s="22" t="s">
        <v>196</v>
      </c>
      <c r="F180" s="22" t="s">
        <v>410</v>
      </c>
      <c r="G180" s="106" t="s">
        <v>9</v>
      </c>
      <c r="H180" s="106" t="s">
        <v>260</v>
      </c>
      <c r="I180" s="106" t="s">
        <v>261</v>
      </c>
      <c r="J180" s="20">
        <v>44284</v>
      </c>
      <c r="K180" s="20">
        <v>44287</v>
      </c>
      <c r="L180" s="19" t="s">
        <v>425</v>
      </c>
      <c r="M180" s="21">
        <v>7</v>
      </c>
      <c r="N180" s="21">
        <v>7</v>
      </c>
      <c r="O180" s="21">
        <v>7</v>
      </c>
      <c r="P180" s="14"/>
      <c r="Q180" s="135">
        <v>180</v>
      </c>
      <c r="R180" s="40" t="s">
        <v>761</v>
      </c>
    </row>
    <row r="181" spans="1:21" ht="21" customHeight="1">
      <c r="A181" s="35">
        <v>193</v>
      </c>
      <c r="B181" s="16">
        <v>191</v>
      </c>
      <c r="C181" s="17">
        <v>60086</v>
      </c>
      <c r="D181" s="24" t="s">
        <v>88</v>
      </c>
      <c r="E181" s="19" t="s">
        <v>61</v>
      </c>
      <c r="F181" s="22" t="s">
        <v>410</v>
      </c>
      <c r="G181" s="106" t="s">
        <v>20</v>
      </c>
      <c r="H181" s="106" t="s">
        <v>89</v>
      </c>
      <c r="I181" s="106" t="s">
        <v>90</v>
      </c>
      <c r="J181" s="20">
        <v>45870</v>
      </c>
      <c r="K181" s="20">
        <v>45870</v>
      </c>
      <c r="L181" s="19" t="s">
        <v>699</v>
      </c>
      <c r="M181" s="21">
        <v>5</v>
      </c>
      <c r="N181" s="21">
        <v>5</v>
      </c>
      <c r="O181" s="21">
        <v>5</v>
      </c>
      <c r="P181" s="32"/>
      <c r="Q181" s="135">
        <v>181</v>
      </c>
      <c r="R181" s="43" t="s">
        <v>703</v>
      </c>
    </row>
    <row r="182" spans="1:21" ht="21" customHeight="1">
      <c r="A182" s="35">
        <v>32</v>
      </c>
      <c r="B182" s="16">
        <v>30</v>
      </c>
      <c r="C182" s="17">
        <v>7161</v>
      </c>
      <c r="D182" s="18" t="s">
        <v>422</v>
      </c>
      <c r="E182" s="53" t="s">
        <v>728</v>
      </c>
      <c r="F182" s="22" t="s">
        <v>783</v>
      </c>
      <c r="G182" s="53" t="s">
        <v>9</v>
      </c>
      <c r="H182" s="53" t="s">
        <v>423</v>
      </c>
      <c r="I182" s="53" t="s">
        <v>424</v>
      </c>
      <c r="J182" s="20">
        <v>44257</v>
      </c>
      <c r="K182" s="20">
        <v>44256</v>
      </c>
      <c r="L182" s="19" t="s">
        <v>418</v>
      </c>
      <c r="M182" s="21">
        <v>10</v>
      </c>
      <c r="N182" s="21">
        <v>10</v>
      </c>
      <c r="O182" s="21">
        <v>10</v>
      </c>
      <c r="P182" s="14"/>
      <c r="Q182" s="135">
        <v>182</v>
      </c>
      <c r="R182" s="67"/>
    </row>
    <row r="183" spans="1:21" ht="21" customHeight="1">
      <c r="A183" s="35">
        <v>148</v>
      </c>
      <c r="B183" s="16">
        <v>146</v>
      </c>
      <c r="C183" s="17">
        <v>60087</v>
      </c>
      <c r="D183" s="18" t="s">
        <v>262</v>
      </c>
      <c r="E183" s="22" t="s">
        <v>34</v>
      </c>
      <c r="F183" s="22" t="s">
        <v>410</v>
      </c>
      <c r="G183" s="22" t="s">
        <v>76</v>
      </c>
      <c r="H183" s="22" t="s">
        <v>105</v>
      </c>
      <c r="I183" s="22" t="s">
        <v>258</v>
      </c>
      <c r="J183" s="20">
        <v>41325</v>
      </c>
      <c r="K183" s="20">
        <v>41334</v>
      </c>
      <c r="L183" s="19" t="s">
        <v>125</v>
      </c>
      <c r="M183" s="21">
        <v>7</v>
      </c>
      <c r="N183" s="21">
        <v>7</v>
      </c>
      <c r="O183" s="21">
        <v>7</v>
      </c>
      <c r="P183" s="14"/>
      <c r="Q183" s="135">
        <v>183</v>
      </c>
      <c r="R183" s="67"/>
    </row>
    <row r="184" spans="1:21" ht="21" customHeight="1">
      <c r="A184" s="35">
        <v>110</v>
      </c>
      <c r="B184" s="16">
        <v>108</v>
      </c>
      <c r="C184" s="18">
        <v>60027</v>
      </c>
      <c r="D184" s="24" t="s">
        <v>263</v>
      </c>
      <c r="E184" s="22" t="s">
        <v>457</v>
      </c>
      <c r="F184" s="22" t="s">
        <v>410</v>
      </c>
      <c r="G184" s="106" t="s">
        <v>76</v>
      </c>
      <c r="H184" s="106" t="s">
        <v>264</v>
      </c>
      <c r="I184" s="106" t="s">
        <v>265</v>
      </c>
      <c r="J184" s="20">
        <v>43157</v>
      </c>
      <c r="K184" s="20">
        <v>43160</v>
      </c>
      <c r="L184" s="19" t="s">
        <v>35</v>
      </c>
      <c r="M184" s="21">
        <v>7</v>
      </c>
      <c r="N184" s="21">
        <v>7</v>
      </c>
      <c r="O184" s="21">
        <v>7</v>
      </c>
      <c r="P184" s="14"/>
      <c r="Q184" s="135">
        <v>184</v>
      </c>
      <c r="R184" s="40" t="s">
        <v>607</v>
      </c>
      <c r="S184" s="1"/>
      <c r="T184" s="5"/>
      <c r="U184" s="2"/>
    </row>
    <row r="185" spans="1:21" ht="21" customHeight="1">
      <c r="A185" s="35">
        <v>184</v>
      </c>
      <c r="B185" s="16">
        <v>182</v>
      </c>
      <c r="C185" s="17">
        <v>60013</v>
      </c>
      <c r="D185" s="24" t="s">
        <v>266</v>
      </c>
      <c r="E185" s="22" t="s">
        <v>457</v>
      </c>
      <c r="F185" s="22" t="s">
        <v>410</v>
      </c>
      <c r="G185" s="106" t="s">
        <v>9</v>
      </c>
      <c r="H185" s="106" t="s">
        <v>267</v>
      </c>
      <c r="I185" s="106" t="s">
        <v>150</v>
      </c>
      <c r="J185" s="20">
        <v>42278</v>
      </c>
      <c r="K185" s="20">
        <v>42278</v>
      </c>
      <c r="L185" s="19" t="s">
        <v>108</v>
      </c>
      <c r="M185" s="21">
        <v>5</v>
      </c>
      <c r="N185" s="21">
        <v>5</v>
      </c>
      <c r="O185" s="21">
        <v>5</v>
      </c>
      <c r="P185" s="32"/>
      <c r="Q185" s="135">
        <v>185</v>
      </c>
      <c r="R185" s="40" t="s">
        <v>594</v>
      </c>
    </row>
    <row r="186" spans="1:21" ht="21" customHeight="1">
      <c r="A186" s="35">
        <v>108</v>
      </c>
      <c r="B186" s="16">
        <v>106</v>
      </c>
      <c r="C186" s="17">
        <v>60024</v>
      </c>
      <c r="D186" s="18" t="s">
        <v>268</v>
      </c>
      <c r="E186" s="22" t="s">
        <v>157</v>
      </c>
      <c r="F186" s="60" t="s">
        <v>410</v>
      </c>
      <c r="G186" s="107" t="s">
        <v>76</v>
      </c>
      <c r="H186" s="107" t="s">
        <v>269</v>
      </c>
      <c r="I186" s="107" t="s">
        <v>270</v>
      </c>
      <c r="J186" s="20">
        <v>38657</v>
      </c>
      <c r="K186" s="20">
        <v>38657</v>
      </c>
      <c r="L186" s="19" t="s">
        <v>103</v>
      </c>
      <c r="M186" s="21">
        <v>5</v>
      </c>
      <c r="N186" s="21">
        <v>5</v>
      </c>
      <c r="O186" s="21">
        <v>5</v>
      </c>
      <c r="P186" s="14"/>
      <c r="Q186" s="135">
        <v>186</v>
      </c>
      <c r="R186" s="50"/>
      <c r="T186" s="5"/>
      <c r="U186" s="5"/>
    </row>
    <row r="187" spans="1:21" ht="21" customHeight="1">
      <c r="A187" s="35">
        <v>124</v>
      </c>
      <c r="B187" s="16">
        <v>122</v>
      </c>
      <c r="C187" s="17">
        <v>60048</v>
      </c>
      <c r="D187" s="18" t="s">
        <v>91</v>
      </c>
      <c r="E187" s="23" t="s">
        <v>69</v>
      </c>
      <c r="F187" s="60" t="s">
        <v>410</v>
      </c>
      <c r="G187" s="53" t="s">
        <v>76</v>
      </c>
      <c r="H187" s="53" t="s">
        <v>92</v>
      </c>
      <c r="I187" s="53" t="s">
        <v>93</v>
      </c>
      <c r="J187" s="63">
        <v>43229</v>
      </c>
      <c r="K187" s="118">
        <v>40360</v>
      </c>
      <c r="L187" s="19" t="s">
        <v>94</v>
      </c>
      <c r="M187" s="21">
        <v>7</v>
      </c>
      <c r="N187" s="21">
        <v>7</v>
      </c>
      <c r="O187" s="21">
        <v>7</v>
      </c>
      <c r="P187" s="14"/>
      <c r="Q187" s="135">
        <v>187</v>
      </c>
      <c r="R187" s="111" t="s">
        <v>787</v>
      </c>
    </row>
    <row r="188" spans="1:21" ht="21" customHeight="1">
      <c r="A188" s="35">
        <v>102</v>
      </c>
      <c r="B188" s="16">
        <v>100</v>
      </c>
      <c r="C188" s="18">
        <v>60016</v>
      </c>
      <c r="D188" s="24" t="s">
        <v>272</v>
      </c>
      <c r="E188" s="22" t="s">
        <v>417</v>
      </c>
      <c r="F188" s="22" t="s">
        <v>410</v>
      </c>
      <c r="G188" s="106" t="s">
        <v>9</v>
      </c>
      <c r="H188" s="106" t="s">
        <v>273</v>
      </c>
      <c r="I188" s="106" t="s">
        <v>274</v>
      </c>
      <c r="J188" s="20">
        <v>43245</v>
      </c>
      <c r="K188" s="20">
        <v>43252</v>
      </c>
      <c r="L188" s="19" t="s">
        <v>316</v>
      </c>
      <c r="M188" s="27">
        <v>8</v>
      </c>
      <c r="N188" s="21">
        <v>8</v>
      </c>
      <c r="O188" s="21">
        <v>8</v>
      </c>
      <c r="P188" s="14"/>
      <c r="Q188" s="135">
        <v>188</v>
      </c>
      <c r="R188" s="38" t="s">
        <v>606</v>
      </c>
      <c r="T188" s="1"/>
      <c r="U188" s="1"/>
    </row>
    <row r="189" spans="1:21" ht="21" customHeight="1">
      <c r="A189" s="35">
        <v>116</v>
      </c>
      <c r="B189" s="16">
        <v>114</v>
      </c>
      <c r="C189" s="17">
        <v>60035</v>
      </c>
      <c r="D189" s="18" t="s">
        <v>96</v>
      </c>
      <c r="E189" s="53" t="s">
        <v>104</v>
      </c>
      <c r="F189" s="19" t="s">
        <v>410</v>
      </c>
      <c r="G189" s="22" t="s">
        <v>9</v>
      </c>
      <c r="H189" s="22" t="s">
        <v>97</v>
      </c>
      <c r="I189" s="22" t="s">
        <v>98</v>
      </c>
      <c r="J189" s="20">
        <v>42796</v>
      </c>
      <c r="K189" s="20">
        <v>42795</v>
      </c>
      <c r="L189" s="19" t="s">
        <v>28</v>
      </c>
      <c r="M189" s="21">
        <v>10</v>
      </c>
      <c r="N189" s="21">
        <v>10</v>
      </c>
      <c r="O189" s="21">
        <v>10</v>
      </c>
      <c r="P189" s="14"/>
      <c r="Q189" s="135">
        <v>189</v>
      </c>
      <c r="R189" s="23"/>
      <c r="T189" s="5"/>
      <c r="U189" s="5"/>
    </row>
    <row r="190" spans="1:21" ht="21" customHeight="1">
      <c r="A190" s="35">
        <v>7</v>
      </c>
      <c r="B190" s="16">
        <v>5</v>
      </c>
      <c r="C190" s="18" t="s">
        <v>712</v>
      </c>
      <c r="D190" s="18" t="s">
        <v>275</v>
      </c>
      <c r="E190" s="22" t="s">
        <v>457</v>
      </c>
      <c r="F190" s="22" t="s">
        <v>783</v>
      </c>
      <c r="G190" s="107" t="s">
        <v>9</v>
      </c>
      <c r="H190" s="107" t="s">
        <v>276</v>
      </c>
      <c r="I190" s="107" t="s">
        <v>277</v>
      </c>
      <c r="J190" s="20">
        <v>40413</v>
      </c>
      <c r="K190" s="20">
        <v>40422</v>
      </c>
      <c r="L190" s="19" t="s">
        <v>151</v>
      </c>
      <c r="M190" s="21">
        <v>7</v>
      </c>
      <c r="N190" s="21">
        <v>7</v>
      </c>
      <c r="O190" s="21">
        <v>7</v>
      </c>
      <c r="P190" s="14"/>
      <c r="Q190" s="135">
        <v>190</v>
      </c>
      <c r="R190" s="23"/>
    </row>
    <row r="191" spans="1:21" ht="21" customHeight="1">
      <c r="A191" s="35">
        <v>107</v>
      </c>
      <c r="B191" s="16">
        <v>105</v>
      </c>
      <c r="C191" s="17">
        <v>60023</v>
      </c>
      <c r="D191" s="18" t="s">
        <v>327</v>
      </c>
      <c r="E191" s="22" t="s">
        <v>34</v>
      </c>
      <c r="F191" s="60" t="s">
        <v>410</v>
      </c>
      <c r="G191" s="107" t="s">
        <v>9</v>
      </c>
      <c r="H191" s="107" t="s">
        <v>207</v>
      </c>
      <c r="I191" s="107" t="s">
        <v>208</v>
      </c>
      <c r="J191" s="20">
        <v>40606</v>
      </c>
      <c r="K191" s="20">
        <v>40603</v>
      </c>
      <c r="L191" s="19" t="s">
        <v>209</v>
      </c>
      <c r="M191" s="21">
        <v>8</v>
      </c>
      <c r="N191" s="21">
        <v>8</v>
      </c>
      <c r="O191" s="27">
        <v>9</v>
      </c>
      <c r="P191" s="14"/>
      <c r="Q191" s="135">
        <v>191</v>
      </c>
      <c r="R191" s="50"/>
      <c r="T191" s="5"/>
      <c r="U191" s="5"/>
    </row>
    <row r="192" spans="1:21" ht="21" customHeight="1">
      <c r="A192" s="35">
        <v>97</v>
      </c>
      <c r="B192" s="16">
        <v>95</v>
      </c>
      <c r="C192" s="17">
        <v>60007</v>
      </c>
      <c r="D192" s="18" t="s">
        <v>280</v>
      </c>
      <c r="E192" s="53" t="s">
        <v>14</v>
      </c>
      <c r="F192" s="22" t="s">
        <v>410</v>
      </c>
      <c r="G192" s="50" t="s">
        <v>9</v>
      </c>
      <c r="H192" s="50" t="s">
        <v>281</v>
      </c>
      <c r="I192" s="50" t="s">
        <v>282</v>
      </c>
      <c r="J192" s="20">
        <v>41933</v>
      </c>
      <c r="K192" s="20">
        <v>41944</v>
      </c>
      <c r="L192" s="19" t="s">
        <v>167</v>
      </c>
      <c r="M192" s="21">
        <v>15</v>
      </c>
      <c r="N192" s="21">
        <v>15</v>
      </c>
      <c r="O192" s="21">
        <v>15</v>
      </c>
      <c r="P192" s="14"/>
      <c r="Q192" s="135">
        <v>192</v>
      </c>
      <c r="R192" s="50"/>
      <c r="T192" s="1"/>
      <c r="U192" s="1"/>
    </row>
    <row r="193" spans="1:21" ht="21" customHeight="1">
      <c r="A193" s="35">
        <v>90</v>
      </c>
      <c r="B193" s="16">
        <v>88</v>
      </c>
      <c r="C193" s="18" t="s">
        <v>499</v>
      </c>
      <c r="D193" s="18" t="s">
        <v>500</v>
      </c>
      <c r="E193" s="58" t="s">
        <v>61</v>
      </c>
      <c r="F193" s="22" t="s">
        <v>729</v>
      </c>
      <c r="G193" s="22" t="s">
        <v>9</v>
      </c>
      <c r="H193" s="22" t="s">
        <v>501</v>
      </c>
      <c r="I193" s="22" t="s">
        <v>502</v>
      </c>
      <c r="J193" s="20">
        <v>44749</v>
      </c>
      <c r="K193" s="20">
        <v>44774</v>
      </c>
      <c r="L193" s="19" t="s">
        <v>470</v>
      </c>
      <c r="M193" s="21">
        <v>3</v>
      </c>
      <c r="N193" s="21">
        <v>3</v>
      </c>
      <c r="O193" s="21">
        <v>3</v>
      </c>
      <c r="P193" s="14"/>
      <c r="Q193" s="135">
        <v>193</v>
      </c>
      <c r="R193" s="23"/>
      <c r="T193" s="1"/>
      <c r="U193" s="1"/>
    </row>
    <row r="194" spans="1:21" ht="21" customHeight="1">
      <c r="A194" s="35">
        <v>40</v>
      </c>
      <c r="B194" s="16">
        <v>38</v>
      </c>
      <c r="C194" s="17">
        <v>7191</v>
      </c>
      <c r="D194" s="18" t="s">
        <v>506</v>
      </c>
      <c r="E194" s="19" t="s">
        <v>427</v>
      </c>
      <c r="F194" s="22" t="s">
        <v>783</v>
      </c>
      <c r="G194" s="53" t="s">
        <v>20</v>
      </c>
      <c r="H194" s="53" t="s">
        <v>507</v>
      </c>
      <c r="I194" s="53" t="s">
        <v>508</v>
      </c>
      <c r="J194" s="20">
        <v>44896</v>
      </c>
      <c r="K194" s="20">
        <v>44896</v>
      </c>
      <c r="L194" s="19" t="s">
        <v>512</v>
      </c>
      <c r="M194" s="21">
        <v>5</v>
      </c>
      <c r="N194" s="21">
        <v>5</v>
      </c>
      <c r="O194" s="21">
        <v>5</v>
      </c>
      <c r="P194" s="14"/>
      <c r="Q194" s="135">
        <v>194</v>
      </c>
      <c r="R194" s="67"/>
    </row>
    <row r="195" spans="1:21" ht="21" customHeight="1">
      <c r="A195" s="35">
        <v>16</v>
      </c>
      <c r="B195" s="16">
        <v>14</v>
      </c>
      <c r="C195" s="16">
        <v>7037</v>
      </c>
      <c r="D195" s="18" t="s">
        <v>283</v>
      </c>
      <c r="E195" s="53" t="s">
        <v>69</v>
      </c>
      <c r="F195" s="22" t="s">
        <v>783</v>
      </c>
      <c r="G195" s="50" t="s">
        <v>20</v>
      </c>
      <c r="H195" s="50" t="s">
        <v>284</v>
      </c>
      <c r="I195" s="50" t="s">
        <v>285</v>
      </c>
      <c r="J195" s="20">
        <v>42186</v>
      </c>
      <c r="K195" s="20">
        <v>42186</v>
      </c>
      <c r="L195" s="19" t="s">
        <v>166</v>
      </c>
      <c r="M195" s="21">
        <v>15</v>
      </c>
      <c r="N195" s="21">
        <v>15</v>
      </c>
      <c r="O195" s="21">
        <v>15</v>
      </c>
      <c r="P195" s="14"/>
      <c r="Q195" s="135">
        <v>195</v>
      </c>
      <c r="R195" s="67"/>
    </row>
    <row r="196" spans="1:21" ht="21" customHeight="1">
      <c r="A196" s="35">
        <v>135</v>
      </c>
      <c r="B196" s="16">
        <v>133</v>
      </c>
      <c r="C196" s="17">
        <v>60063</v>
      </c>
      <c r="D196" s="18" t="s">
        <v>286</v>
      </c>
      <c r="E196" s="19" t="s">
        <v>27</v>
      </c>
      <c r="F196" s="22" t="s">
        <v>410</v>
      </c>
      <c r="G196" s="22" t="s">
        <v>9</v>
      </c>
      <c r="H196" s="22" t="s">
        <v>287</v>
      </c>
      <c r="I196" s="22" t="s">
        <v>288</v>
      </c>
      <c r="J196" s="64">
        <v>42423</v>
      </c>
      <c r="K196" s="63">
        <v>42430</v>
      </c>
      <c r="L196" s="19" t="s">
        <v>289</v>
      </c>
      <c r="M196" s="21">
        <v>5</v>
      </c>
      <c r="N196" s="21">
        <v>5</v>
      </c>
      <c r="O196" s="21">
        <v>5</v>
      </c>
      <c r="P196" s="14"/>
      <c r="Q196" s="135">
        <v>196</v>
      </c>
      <c r="R196" s="23"/>
    </row>
    <row r="197" spans="1:21" ht="21" customHeight="1">
      <c r="A197" s="35">
        <v>30</v>
      </c>
      <c r="B197" s="16">
        <v>28</v>
      </c>
      <c r="C197" s="18">
        <v>7181</v>
      </c>
      <c r="D197" s="24" t="s">
        <v>290</v>
      </c>
      <c r="E197" s="22" t="s">
        <v>34</v>
      </c>
      <c r="F197" s="22" t="s">
        <v>783</v>
      </c>
      <c r="G197" s="106" t="s">
        <v>9</v>
      </c>
      <c r="H197" s="106" t="s">
        <v>291</v>
      </c>
      <c r="I197" s="106" t="s">
        <v>292</v>
      </c>
      <c r="J197" s="20">
        <v>44046</v>
      </c>
      <c r="K197" s="20">
        <v>44044</v>
      </c>
      <c r="L197" s="19" t="s">
        <v>411</v>
      </c>
      <c r="M197" s="21">
        <v>5</v>
      </c>
      <c r="N197" s="21">
        <v>5</v>
      </c>
      <c r="O197" s="21">
        <v>5</v>
      </c>
      <c r="P197" s="14"/>
      <c r="Q197" s="135">
        <v>197</v>
      </c>
      <c r="R197" s="40" t="s">
        <v>598</v>
      </c>
    </row>
    <row r="198" spans="1:21" ht="21" customHeight="1">
      <c r="A198" s="35">
        <v>104</v>
      </c>
      <c r="B198" s="16">
        <v>102</v>
      </c>
      <c r="C198" s="17">
        <v>60019</v>
      </c>
      <c r="D198" s="25" t="s">
        <v>428</v>
      </c>
      <c r="E198" s="60" t="s">
        <v>427</v>
      </c>
      <c r="F198" s="60" t="s">
        <v>410</v>
      </c>
      <c r="G198" s="50" t="s">
        <v>76</v>
      </c>
      <c r="H198" s="50" t="s">
        <v>429</v>
      </c>
      <c r="I198" s="50" t="s">
        <v>430</v>
      </c>
      <c r="J198" s="62">
        <v>44319</v>
      </c>
      <c r="K198" s="62">
        <v>44317</v>
      </c>
      <c r="L198" s="19" t="s">
        <v>426</v>
      </c>
      <c r="M198" s="30">
        <v>15</v>
      </c>
      <c r="N198" s="30">
        <v>15</v>
      </c>
      <c r="O198" s="30">
        <v>15</v>
      </c>
      <c r="P198" s="14"/>
      <c r="Q198" s="135">
        <v>198</v>
      </c>
      <c r="R198" s="50"/>
      <c r="T198" s="1"/>
      <c r="U198" s="5"/>
    </row>
    <row r="199" spans="1:21" ht="21" customHeight="1">
      <c r="A199" s="35">
        <v>117</v>
      </c>
      <c r="B199" s="16">
        <v>115</v>
      </c>
      <c r="C199" s="17">
        <v>60037</v>
      </c>
      <c r="D199" s="18" t="s">
        <v>293</v>
      </c>
      <c r="E199" s="22" t="s">
        <v>69</v>
      </c>
      <c r="F199" s="19" t="s">
        <v>410</v>
      </c>
      <c r="G199" s="107" t="s">
        <v>76</v>
      </c>
      <c r="H199" s="107" t="s">
        <v>294</v>
      </c>
      <c r="I199" s="107" t="s">
        <v>295</v>
      </c>
      <c r="J199" s="20">
        <v>39406</v>
      </c>
      <c r="K199" s="20">
        <v>39417</v>
      </c>
      <c r="L199" s="19" t="s">
        <v>296</v>
      </c>
      <c r="M199" s="21">
        <v>7</v>
      </c>
      <c r="N199" s="21">
        <v>7</v>
      </c>
      <c r="O199" s="21">
        <v>7</v>
      </c>
      <c r="P199" s="14"/>
      <c r="Q199" s="135">
        <v>199</v>
      </c>
      <c r="R199" s="23"/>
      <c r="T199" s="5"/>
      <c r="U199" s="5"/>
    </row>
    <row r="200" spans="1:21" ht="21" customHeight="1">
      <c r="A200" s="35">
        <v>29</v>
      </c>
      <c r="B200" s="16">
        <v>27</v>
      </c>
      <c r="C200" s="18">
        <v>7038</v>
      </c>
      <c r="D200" s="24" t="s">
        <v>100</v>
      </c>
      <c r="E200" s="22" t="s">
        <v>69</v>
      </c>
      <c r="F200" s="22" t="s">
        <v>783</v>
      </c>
      <c r="G200" s="106" t="s">
        <v>20</v>
      </c>
      <c r="H200" s="106" t="s">
        <v>101</v>
      </c>
      <c r="I200" s="106" t="s">
        <v>102</v>
      </c>
      <c r="J200" s="20">
        <v>43997</v>
      </c>
      <c r="K200" s="20">
        <v>44013</v>
      </c>
      <c r="L200" s="19" t="s">
        <v>412</v>
      </c>
      <c r="M200" s="21">
        <v>3</v>
      </c>
      <c r="N200" s="21">
        <v>3</v>
      </c>
      <c r="O200" s="21">
        <v>3</v>
      </c>
      <c r="P200" s="14"/>
      <c r="Q200" s="135">
        <v>200</v>
      </c>
      <c r="R200" s="40" t="s">
        <v>597</v>
      </c>
    </row>
    <row r="201" spans="1:21" ht="21" customHeight="1">
      <c r="A201" s="35">
        <v>131</v>
      </c>
      <c r="B201" s="16">
        <v>129</v>
      </c>
      <c r="C201" s="17">
        <v>60059</v>
      </c>
      <c r="D201" s="24" t="s">
        <v>297</v>
      </c>
      <c r="E201" s="19" t="s">
        <v>19</v>
      </c>
      <c r="F201" s="22" t="s">
        <v>410</v>
      </c>
      <c r="G201" s="106" t="s">
        <v>9</v>
      </c>
      <c r="H201" s="106" t="s">
        <v>298</v>
      </c>
      <c r="I201" s="106" t="s">
        <v>299</v>
      </c>
      <c r="J201" s="20">
        <v>45806</v>
      </c>
      <c r="K201" s="20">
        <v>45809</v>
      </c>
      <c r="L201" s="19" t="s">
        <v>675</v>
      </c>
      <c r="M201" s="21">
        <v>8</v>
      </c>
      <c r="N201" s="21">
        <v>8</v>
      </c>
      <c r="O201" s="21">
        <v>8</v>
      </c>
      <c r="P201" s="14"/>
      <c r="Q201" s="135">
        <v>201</v>
      </c>
      <c r="R201" s="40" t="s">
        <v>760</v>
      </c>
      <c r="T201" s="5"/>
    </row>
    <row r="202" spans="1:21" ht="21" customHeight="1">
      <c r="A202" s="35">
        <v>38</v>
      </c>
      <c r="B202" s="16">
        <v>36</v>
      </c>
      <c r="C202" s="17">
        <v>7197</v>
      </c>
      <c r="D202" s="18" t="s">
        <v>503</v>
      </c>
      <c r="E202" s="19" t="s">
        <v>457</v>
      </c>
      <c r="F202" s="22" t="s">
        <v>783</v>
      </c>
      <c r="G202" s="53" t="s">
        <v>9</v>
      </c>
      <c r="H202" s="53" t="s">
        <v>504</v>
      </c>
      <c r="I202" s="53" t="s">
        <v>505</v>
      </c>
      <c r="J202" s="20">
        <v>44837</v>
      </c>
      <c r="K202" s="20">
        <v>44837</v>
      </c>
      <c r="L202" s="19" t="s">
        <v>478</v>
      </c>
      <c r="M202" s="21">
        <v>3</v>
      </c>
      <c r="N202" s="21">
        <v>3</v>
      </c>
      <c r="O202" s="21">
        <v>3</v>
      </c>
      <c r="P202" s="14"/>
      <c r="Q202" s="135">
        <v>202</v>
      </c>
      <c r="R202" s="67"/>
    </row>
    <row r="203" spans="1:21" ht="21" customHeight="1">
      <c r="A203" s="35">
        <v>96</v>
      </c>
      <c r="B203" s="117">
        <v>94</v>
      </c>
      <c r="C203" s="117">
        <v>60006</v>
      </c>
      <c r="D203" s="137" t="s">
        <v>300</v>
      </c>
      <c r="E203" s="138" t="s">
        <v>61</v>
      </c>
      <c r="F203" s="116" t="s">
        <v>410</v>
      </c>
      <c r="G203" s="139" t="s">
        <v>76</v>
      </c>
      <c r="H203" s="139" t="s">
        <v>271</v>
      </c>
      <c r="I203" s="139" t="s">
        <v>458</v>
      </c>
      <c r="J203" s="140">
        <v>40452</v>
      </c>
      <c r="K203" s="140">
        <v>40452</v>
      </c>
      <c r="L203" s="115" t="s">
        <v>179</v>
      </c>
      <c r="M203" s="141">
        <v>15</v>
      </c>
      <c r="N203" s="141">
        <v>15</v>
      </c>
      <c r="O203" s="141">
        <v>15</v>
      </c>
      <c r="P203" s="142"/>
      <c r="Q203" s="136">
        <v>203</v>
      </c>
      <c r="R203" s="50"/>
      <c r="T203" s="1"/>
      <c r="U203" s="1"/>
    </row>
    <row r="204" spans="1:21">
      <c r="Q204" s="12"/>
    </row>
  </sheetData>
  <sheetProtection algorithmName="SHA-512" hashValue="BYU0pE7+KchoAJHimwJarYQJLQuhAdniKvPScLPbYhPgI7hlM4wvNt0N6vQbGKw7pToye8OOv+r0IoG9qptdbQ==" saltValue="fz5iv/glFH9pLMmm+uQBKQ==" spinCount="100000" sheet="1" objects="1" scenarios="1"/>
  <autoFilter ref="A2:U2" xr:uid="{1A44EED5-650A-48F0-9F9A-54CF8EDA1D79}">
    <sortState ref="A3:U203">
      <sortCondition ref="D2"/>
    </sortState>
  </autoFilter>
  <conditionalFormatting sqref="C73">
    <cfRule type="duplicateValues" dxfId="462" priority="284"/>
  </conditionalFormatting>
  <conditionalFormatting sqref="C73">
    <cfRule type="duplicateValues" dxfId="461" priority="285"/>
  </conditionalFormatting>
  <conditionalFormatting sqref="C74">
    <cfRule type="duplicateValues" dxfId="460" priority="277"/>
  </conditionalFormatting>
  <conditionalFormatting sqref="C74">
    <cfRule type="duplicateValues" dxfId="459" priority="278"/>
  </conditionalFormatting>
  <conditionalFormatting sqref="C24:C25 C19">
    <cfRule type="duplicateValues" dxfId="458" priority="418"/>
  </conditionalFormatting>
  <conditionalFormatting sqref="C21">
    <cfRule type="duplicateValues" dxfId="457" priority="417"/>
  </conditionalFormatting>
  <conditionalFormatting sqref="C20">
    <cfRule type="duplicateValues" dxfId="456" priority="416"/>
  </conditionalFormatting>
  <conditionalFormatting sqref="C28">
    <cfRule type="duplicateValues" dxfId="455" priority="412"/>
  </conditionalFormatting>
  <conditionalFormatting sqref="C28">
    <cfRule type="duplicateValues" dxfId="454" priority="413"/>
    <cfRule type="duplicateValues" dxfId="453" priority="414"/>
    <cfRule type="duplicateValues" dxfId="452" priority="415"/>
  </conditionalFormatting>
  <conditionalFormatting sqref="C23">
    <cfRule type="duplicateValues" dxfId="451" priority="419"/>
  </conditionalFormatting>
  <conditionalFormatting sqref="C32">
    <cfRule type="duplicateValues" dxfId="450" priority="420"/>
  </conditionalFormatting>
  <conditionalFormatting sqref="C32">
    <cfRule type="duplicateValues" dxfId="449" priority="421"/>
    <cfRule type="duplicateValues" dxfId="448" priority="422"/>
    <cfRule type="duplicateValues" dxfId="447" priority="423"/>
  </conditionalFormatting>
  <conditionalFormatting sqref="C33">
    <cfRule type="duplicateValues" dxfId="446" priority="424"/>
  </conditionalFormatting>
  <conditionalFormatting sqref="C33">
    <cfRule type="duplicateValues" dxfId="445" priority="425"/>
    <cfRule type="duplicateValues" dxfId="444" priority="426"/>
    <cfRule type="duplicateValues" dxfId="443" priority="427"/>
  </conditionalFormatting>
  <conditionalFormatting sqref="C3">
    <cfRule type="duplicateValues" dxfId="442" priority="411"/>
  </conditionalFormatting>
  <conditionalFormatting sqref="C9">
    <cfRule type="duplicateValues" dxfId="441" priority="410"/>
  </conditionalFormatting>
  <conditionalFormatting sqref="C11">
    <cfRule type="duplicateValues" dxfId="440" priority="409"/>
  </conditionalFormatting>
  <conditionalFormatting sqref="C15">
    <cfRule type="duplicateValues" dxfId="439" priority="408"/>
  </conditionalFormatting>
  <conditionalFormatting sqref="C29">
    <cfRule type="duplicateValues" dxfId="438" priority="407"/>
  </conditionalFormatting>
  <conditionalFormatting sqref="C30">
    <cfRule type="duplicateValues" dxfId="437" priority="406"/>
  </conditionalFormatting>
  <conditionalFormatting sqref="C31">
    <cfRule type="duplicateValues" dxfId="436" priority="405"/>
  </conditionalFormatting>
  <conditionalFormatting sqref="C38">
    <cfRule type="duplicateValues" dxfId="435" priority="401"/>
  </conditionalFormatting>
  <conditionalFormatting sqref="C38">
    <cfRule type="duplicateValues" dxfId="434" priority="402"/>
    <cfRule type="duplicateValues" dxfId="433" priority="403"/>
    <cfRule type="duplicateValues" dxfId="432" priority="404"/>
  </conditionalFormatting>
  <conditionalFormatting sqref="C36:C37">
    <cfRule type="duplicateValues" dxfId="431" priority="428"/>
  </conditionalFormatting>
  <conditionalFormatting sqref="C36:C37">
    <cfRule type="duplicateValues" dxfId="430" priority="429"/>
    <cfRule type="duplicateValues" dxfId="429" priority="430"/>
    <cfRule type="duplicateValues" dxfId="428" priority="431"/>
  </conditionalFormatting>
  <conditionalFormatting sqref="C39">
    <cfRule type="duplicateValues" dxfId="427" priority="432"/>
  </conditionalFormatting>
  <conditionalFormatting sqref="C39">
    <cfRule type="duplicateValues" dxfId="426" priority="433"/>
    <cfRule type="duplicateValues" dxfId="425" priority="434"/>
    <cfRule type="duplicateValues" dxfId="424" priority="435"/>
  </conditionalFormatting>
  <conditionalFormatting sqref="C46:C47">
    <cfRule type="duplicateValues" dxfId="423" priority="385"/>
  </conditionalFormatting>
  <conditionalFormatting sqref="C41">
    <cfRule type="duplicateValues" dxfId="422" priority="397"/>
  </conditionalFormatting>
  <conditionalFormatting sqref="C41">
    <cfRule type="duplicateValues" dxfId="421" priority="398"/>
    <cfRule type="duplicateValues" dxfId="420" priority="399"/>
    <cfRule type="duplicateValues" dxfId="419" priority="400"/>
  </conditionalFormatting>
  <conditionalFormatting sqref="C42:C44">
    <cfRule type="duplicateValues" dxfId="418" priority="393"/>
  </conditionalFormatting>
  <conditionalFormatting sqref="C42:C44">
    <cfRule type="duplicateValues" dxfId="417" priority="394"/>
    <cfRule type="duplicateValues" dxfId="416" priority="395"/>
    <cfRule type="duplicateValues" dxfId="415" priority="396"/>
  </conditionalFormatting>
  <conditionalFormatting sqref="C45">
    <cfRule type="duplicateValues" dxfId="414" priority="389"/>
  </conditionalFormatting>
  <conditionalFormatting sqref="C45">
    <cfRule type="duplicateValues" dxfId="413" priority="390"/>
    <cfRule type="duplicateValues" dxfId="412" priority="391"/>
    <cfRule type="duplicateValues" dxfId="411" priority="392"/>
  </conditionalFormatting>
  <conditionalFormatting sqref="C46:C47">
    <cfRule type="duplicateValues" dxfId="410" priority="386"/>
    <cfRule type="duplicateValues" dxfId="409" priority="387"/>
    <cfRule type="duplicateValues" dxfId="408" priority="388"/>
  </conditionalFormatting>
  <conditionalFormatting sqref="C48">
    <cfRule type="duplicateValues" dxfId="407" priority="381"/>
  </conditionalFormatting>
  <conditionalFormatting sqref="C48">
    <cfRule type="duplicateValues" dxfId="406" priority="382"/>
    <cfRule type="duplicateValues" dxfId="405" priority="383"/>
    <cfRule type="duplicateValues" dxfId="404" priority="384"/>
  </conditionalFormatting>
  <conditionalFormatting sqref="C50">
    <cfRule type="duplicateValues" dxfId="403" priority="377"/>
  </conditionalFormatting>
  <conditionalFormatting sqref="C50">
    <cfRule type="duplicateValues" dxfId="402" priority="378"/>
    <cfRule type="duplicateValues" dxfId="401" priority="379"/>
    <cfRule type="duplicateValues" dxfId="400" priority="380"/>
  </conditionalFormatting>
  <conditionalFormatting sqref="C34">
    <cfRule type="duplicateValues" dxfId="399" priority="436"/>
  </conditionalFormatting>
  <conditionalFormatting sqref="C34">
    <cfRule type="duplicateValues" dxfId="398" priority="437"/>
    <cfRule type="duplicateValues" dxfId="397" priority="438"/>
    <cfRule type="duplicateValues" dxfId="396" priority="439"/>
  </conditionalFormatting>
  <conditionalFormatting sqref="C52:C54">
    <cfRule type="duplicateValues" dxfId="395" priority="440"/>
    <cfRule type="duplicateValues" dxfId="394" priority="441"/>
    <cfRule type="duplicateValues" dxfId="393" priority="442"/>
  </conditionalFormatting>
  <conditionalFormatting sqref="C52:C54">
    <cfRule type="duplicateValues" dxfId="392" priority="443"/>
  </conditionalFormatting>
  <conditionalFormatting sqref="C4:C8 C10 C12:C14 C28 C51:C54 C16:C21 C23:C25">
    <cfRule type="duplicateValues" dxfId="391" priority="444"/>
  </conditionalFormatting>
  <conditionalFormatting sqref="C26">
    <cfRule type="duplicateValues" dxfId="390" priority="370"/>
    <cfRule type="duplicateValues" dxfId="389" priority="371"/>
    <cfRule type="duplicateValues" dxfId="388" priority="372"/>
  </conditionalFormatting>
  <conditionalFormatting sqref="C26">
    <cfRule type="duplicateValues" dxfId="387" priority="373"/>
  </conditionalFormatting>
  <conditionalFormatting sqref="C26">
    <cfRule type="duplicateValues" dxfId="386" priority="374"/>
  </conditionalFormatting>
  <conditionalFormatting sqref="C26">
    <cfRule type="duplicateValues" dxfId="385" priority="375"/>
  </conditionalFormatting>
  <conditionalFormatting sqref="C26">
    <cfRule type="duplicateValues" dxfId="384" priority="376"/>
  </conditionalFormatting>
  <conditionalFormatting sqref="C55">
    <cfRule type="duplicateValues" dxfId="383" priority="363"/>
    <cfRule type="duplicateValues" dxfId="382" priority="364"/>
    <cfRule type="duplicateValues" dxfId="381" priority="365"/>
  </conditionalFormatting>
  <conditionalFormatting sqref="C55">
    <cfRule type="duplicateValues" dxfId="380" priority="366"/>
  </conditionalFormatting>
  <conditionalFormatting sqref="C55">
    <cfRule type="duplicateValues" dxfId="379" priority="367"/>
  </conditionalFormatting>
  <conditionalFormatting sqref="C55">
    <cfRule type="duplicateValues" dxfId="378" priority="368"/>
  </conditionalFormatting>
  <conditionalFormatting sqref="C55">
    <cfRule type="duplicateValues" dxfId="377" priority="369"/>
  </conditionalFormatting>
  <conditionalFormatting sqref="C35">
    <cfRule type="duplicateValues" dxfId="376" priority="359"/>
  </conditionalFormatting>
  <conditionalFormatting sqref="C35">
    <cfRule type="duplicateValues" dxfId="375" priority="360"/>
    <cfRule type="duplicateValues" dxfId="374" priority="361"/>
    <cfRule type="duplicateValues" dxfId="373" priority="362"/>
  </conditionalFormatting>
  <conditionalFormatting sqref="C60">
    <cfRule type="duplicateValues" dxfId="372" priority="352"/>
    <cfRule type="duplicateValues" dxfId="371" priority="353"/>
    <cfRule type="duplicateValues" dxfId="370" priority="354"/>
  </conditionalFormatting>
  <conditionalFormatting sqref="C60">
    <cfRule type="duplicateValues" dxfId="369" priority="355"/>
  </conditionalFormatting>
  <conditionalFormatting sqref="C60">
    <cfRule type="duplicateValues" dxfId="368" priority="356"/>
  </conditionalFormatting>
  <conditionalFormatting sqref="C60">
    <cfRule type="duplicateValues" dxfId="367" priority="357"/>
  </conditionalFormatting>
  <conditionalFormatting sqref="C60">
    <cfRule type="duplicateValues" dxfId="366" priority="358"/>
  </conditionalFormatting>
  <conditionalFormatting sqref="C61:C62">
    <cfRule type="duplicateValues" dxfId="365" priority="345"/>
    <cfRule type="duplicateValues" dxfId="364" priority="346"/>
    <cfRule type="duplicateValues" dxfId="363" priority="347"/>
  </conditionalFormatting>
  <conditionalFormatting sqref="C61:C62">
    <cfRule type="duplicateValues" dxfId="362" priority="348"/>
  </conditionalFormatting>
  <conditionalFormatting sqref="C61:C62">
    <cfRule type="duplicateValues" dxfId="361" priority="349"/>
  </conditionalFormatting>
  <conditionalFormatting sqref="C61:C62">
    <cfRule type="duplicateValues" dxfId="360" priority="350"/>
  </conditionalFormatting>
  <conditionalFormatting sqref="C61:C62">
    <cfRule type="duplicateValues" dxfId="359" priority="351"/>
  </conditionalFormatting>
  <conditionalFormatting sqref="C63:C64">
    <cfRule type="duplicateValues" dxfId="358" priority="338"/>
    <cfRule type="duplicateValues" dxfId="357" priority="339"/>
    <cfRule type="duplicateValues" dxfId="356" priority="340"/>
  </conditionalFormatting>
  <conditionalFormatting sqref="C63:C64">
    <cfRule type="duplicateValues" dxfId="355" priority="341"/>
  </conditionalFormatting>
  <conditionalFormatting sqref="C63:C64">
    <cfRule type="duplicateValues" dxfId="354" priority="342"/>
  </conditionalFormatting>
  <conditionalFormatting sqref="C63:C64">
    <cfRule type="duplicateValues" dxfId="353" priority="343"/>
  </conditionalFormatting>
  <conditionalFormatting sqref="C63:C64">
    <cfRule type="duplicateValues" dxfId="352" priority="344"/>
  </conditionalFormatting>
  <conditionalFormatting sqref="C40">
    <cfRule type="duplicateValues" dxfId="351" priority="449"/>
  </conditionalFormatting>
  <conditionalFormatting sqref="C40">
    <cfRule type="duplicateValues" dxfId="350" priority="450"/>
    <cfRule type="duplicateValues" dxfId="349" priority="451"/>
    <cfRule type="duplicateValues" dxfId="348" priority="452"/>
  </conditionalFormatting>
  <conditionalFormatting sqref="C49">
    <cfRule type="duplicateValues" dxfId="347" priority="453"/>
  </conditionalFormatting>
  <conditionalFormatting sqref="C49">
    <cfRule type="duplicateValues" dxfId="346" priority="454"/>
    <cfRule type="duplicateValues" dxfId="345" priority="455"/>
    <cfRule type="duplicateValues" dxfId="344" priority="456"/>
  </conditionalFormatting>
  <conditionalFormatting sqref="C65">
    <cfRule type="duplicateValues" dxfId="343" priority="331"/>
    <cfRule type="duplicateValues" dxfId="342" priority="332"/>
    <cfRule type="duplicateValues" dxfId="341" priority="333"/>
  </conditionalFormatting>
  <conditionalFormatting sqref="C65">
    <cfRule type="duplicateValues" dxfId="340" priority="334"/>
  </conditionalFormatting>
  <conditionalFormatting sqref="C65">
    <cfRule type="duplicateValues" dxfId="339" priority="335"/>
  </conditionalFormatting>
  <conditionalFormatting sqref="C65">
    <cfRule type="duplicateValues" dxfId="338" priority="336"/>
  </conditionalFormatting>
  <conditionalFormatting sqref="C65">
    <cfRule type="duplicateValues" dxfId="337" priority="337"/>
  </conditionalFormatting>
  <conditionalFormatting sqref="C66">
    <cfRule type="duplicateValues" dxfId="336" priority="324"/>
    <cfRule type="duplicateValues" dxfId="335" priority="325"/>
    <cfRule type="duplicateValues" dxfId="334" priority="326"/>
  </conditionalFormatting>
  <conditionalFormatting sqref="C66">
    <cfRule type="duplicateValues" dxfId="333" priority="327"/>
  </conditionalFormatting>
  <conditionalFormatting sqref="C66">
    <cfRule type="duplicateValues" dxfId="332" priority="328"/>
  </conditionalFormatting>
  <conditionalFormatting sqref="C66">
    <cfRule type="duplicateValues" dxfId="331" priority="329"/>
  </conditionalFormatting>
  <conditionalFormatting sqref="C66">
    <cfRule type="duplicateValues" dxfId="330" priority="330"/>
  </conditionalFormatting>
  <conditionalFormatting sqref="C67">
    <cfRule type="duplicateValues" dxfId="329" priority="317"/>
    <cfRule type="duplicateValues" dxfId="328" priority="318"/>
    <cfRule type="duplicateValues" dxfId="327" priority="319"/>
  </conditionalFormatting>
  <conditionalFormatting sqref="C67">
    <cfRule type="duplicateValues" dxfId="326" priority="320"/>
  </conditionalFormatting>
  <conditionalFormatting sqref="C67">
    <cfRule type="duplicateValues" dxfId="325" priority="321"/>
  </conditionalFormatting>
  <conditionalFormatting sqref="C67">
    <cfRule type="duplicateValues" dxfId="324" priority="322"/>
  </conditionalFormatting>
  <conditionalFormatting sqref="C67">
    <cfRule type="duplicateValues" dxfId="323" priority="323"/>
  </conditionalFormatting>
  <conditionalFormatting sqref="C68">
    <cfRule type="duplicateValues" dxfId="322" priority="310"/>
    <cfRule type="duplicateValues" dxfId="321" priority="311"/>
    <cfRule type="duplicateValues" dxfId="320" priority="312"/>
  </conditionalFormatting>
  <conditionalFormatting sqref="C68">
    <cfRule type="duplicateValues" dxfId="319" priority="313"/>
  </conditionalFormatting>
  <conditionalFormatting sqref="C68">
    <cfRule type="duplicateValues" dxfId="318" priority="314"/>
  </conditionalFormatting>
  <conditionalFormatting sqref="C68">
    <cfRule type="duplicateValues" dxfId="317" priority="315"/>
  </conditionalFormatting>
  <conditionalFormatting sqref="C68">
    <cfRule type="duplicateValues" dxfId="316" priority="316"/>
  </conditionalFormatting>
  <conditionalFormatting sqref="C69">
    <cfRule type="duplicateValues" dxfId="315" priority="303"/>
    <cfRule type="duplicateValues" dxfId="314" priority="304"/>
    <cfRule type="duplicateValues" dxfId="313" priority="305"/>
  </conditionalFormatting>
  <conditionalFormatting sqref="C69">
    <cfRule type="duplicateValues" dxfId="312" priority="306"/>
  </conditionalFormatting>
  <conditionalFormatting sqref="C69">
    <cfRule type="duplicateValues" dxfId="311" priority="307"/>
  </conditionalFormatting>
  <conditionalFormatting sqref="C69">
    <cfRule type="duplicateValues" dxfId="310" priority="308"/>
  </conditionalFormatting>
  <conditionalFormatting sqref="C69">
    <cfRule type="duplicateValues" dxfId="309" priority="309"/>
  </conditionalFormatting>
  <conditionalFormatting sqref="C70:C72">
    <cfRule type="duplicateValues" dxfId="308" priority="299"/>
    <cfRule type="duplicateValues" dxfId="307" priority="300"/>
    <cfRule type="duplicateValues" dxfId="306" priority="301"/>
  </conditionalFormatting>
  <conditionalFormatting sqref="C70:C72">
    <cfRule type="duplicateValues" dxfId="305" priority="302"/>
  </conditionalFormatting>
  <conditionalFormatting sqref="C76 C80:C82">
    <cfRule type="duplicateValues" dxfId="304" priority="295"/>
    <cfRule type="duplicateValues" dxfId="303" priority="296"/>
    <cfRule type="duplicateValues" dxfId="302" priority="297"/>
  </conditionalFormatting>
  <conditionalFormatting sqref="C76 C80:C82">
    <cfRule type="duplicateValues" dxfId="301" priority="298"/>
  </conditionalFormatting>
  <conditionalFormatting sqref="C75">
    <cfRule type="duplicateValues" dxfId="300" priority="288"/>
    <cfRule type="duplicateValues" dxfId="299" priority="289"/>
    <cfRule type="duplicateValues" dxfId="298" priority="290"/>
  </conditionalFormatting>
  <conditionalFormatting sqref="C75">
    <cfRule type="duplicateValues" dxfId="297" priority="291"/>
  </conditionalFormatting>
  <conditionalFormatting sqref="C75">
    <cfRule type="duplicateValues" dxfId="296" priority="292"/>
  </conditionalFormatting>
  <conditionalFormatting sqref="C75">
    <cfRule type="duplicateValues" dxfId="295" priority="293"/>
  </conditionalFormatting>
  <conditionalFormatting sqref="C75">
    <cfRule type="duplicateValues" dxfId="294" priority="294"/>
  </conditionalFormatting>
  <conditionalFormatting sqref="C73">
    <cfRule type="duplicateValues" dxfId="293" priority="281"/>
    <cfRule type="duplicateValues" dxfId="292" priority="282"/>
    <cfRule type="duplicateValues" dxfId="291" priority="283"/>
  </conditionalFormatting>
  <conditionalFormatting sqref="C73">
    <cfRule type="duplicateValues" dxfId="290" priority="286"/>
  </conditionalFormatting>
  <conditionalFormatting sqref="C73">
    <cfRule type="duplicateValues" dxfId="289" priority="287"/>
  </conditionalFormatting>
  <conditionalFormatting sqref="C74">
    <cfRule type="duplicateValues" dxfId="288" priority="274"/>
    <cfRule type="duplicateValues" dxfId="287" priority="275"/>
    <cfRule type="duplicateValues" dxfId="286" priority="276"/>
  </conditionalFormatting>
  <conditionalFormatting sqref="C74">
    <cfRule type="duplicateValues" dxfId="285" priority="279"/>
  </conditionalFormatting>
  <conditionalFormatting sqref="C74">
    <cfRule type="duplicateValues" dxfId="284" priority="280"/>
  </conditionalFormatting>
  <conditionalFormatting sqref="C77">
    <cfRule type="duplicateValues" dxfId="283" priority="267"/>
    <cfRule type="duplicateValues" dxfId="282" priority="268"/>
    <cfRule type="duplicateValues" dxfId="281" priority="269"/>
  </conditionalFormatting>
  <conditionalFormatting sqref="C77">
    <cfRule type="duplicateValues" dxfId="280" priority="270"/>
  </conditionalFormatting>
  <conditionalFormatting sqref="C77">
    <cfRule type="duplicateValues" dxfId="279" priority="271"/>
  </conditionalFormatting>
  <conditionalFormatting sqref="C77">
    <cfRule type="duplicateValues" dxfId="278" priority="272"/>
  </conditionalFormatting>
  <conditionalFormatting sqref="C77">
    <cfRule type="duplicateValues" dxfId="277" priority="273"/>
  </conditionalFormatting>
  <conditionalFormatting sqref="C78">
    <cfRule type="duplicateValues" dxfId="276" priority="260"/>
    <cfRule type="duplicateValues" dxfId="275" priority="261"/>
    <cfRule type="duplicateValues" dxfId="274" priority="262"/>
  </conditionalFormatting>
  <conditionalFormatting sqref="C78">
    <cfRule type="duplicateValues" dxfId="273" priority="263"/>
  </conditionalFormatting>
  <conditionalFormatting sqref="C78">
    <cfRule type="duplicateValues" dxfId="272" priority="264"/>
  </conditionalFormatting>
  <conditionalFormatting sqref="C78">
    <cfRule type="duplicateValues" dxfId="271" priority="265"/>
  </conditionalFormatting>
  <conditionalFormatting sqref="C78">
    <cfRule type="duplicateValues" dxfId="270" priority="266"/>
  </conditionalFormatting>
  <conditionalFormatting sqref="C79">
    <cfRule type="duplicateValues" dxfId="269" priority="253"/>
    <cfRule type="duplicateValues" dxfId="268" priority="254"/>
    <cfRule type="duplicateValues" dxfId="267" priority="255"/>
  </conditionalFormatting>
  <conditionalFormatting sqref="C79">
    <cfRule type="duplicateValues" dxfId="266" priority="256"/>
  </conditionalFormatting>
  <conditionalFormatting sqref="C79">
    <cfRule type="duplicateValues" dxfId="265" priority="257"/>
  </conditionalFormatting>
  <conditionalFormatting sqref="C79">
    <cfRule type="duplicateValues" dxfId="264" priority="258"/>
  </conditionalFormatting>
  <conditionalFormatting sqref="C79">
    <cfRule type="duplicateValues" dxfId="263" priority="259"/>
  </conditionalFormatting>
  <conditionalFormatting sqref="C83">
    <cfRule type="duplicateValues" dxfId="262" priority="249"/>
    <cfRule type="duplicateValues" dxfId="261" priority="250"/>
    <cfRule type="duplicateValues" dxfId="260" priority="251"/>
  </conditionalFormatting>
  <conditionalFormatting sqref="C83">
    <cfRule type="duplicateValues" dxfId="259" priority="252"/>
  </conditionalFormatting>
  <conditionalFormatting sqref="C84">
    <cfRule type="duplicateValues" dxfId="258" priority="245"/>
    <cfRule type="duplicateValues" dxfId="257" priority="246"/>
    <cfRule type="duplicateValues" dxfId="256" priority="247"/>
  </conditionalFormatting>
  <conditionalFormatting sqref="C84">
    <cfRule type="duplicateValues" dxfId="255" priority="248"/>
  </conditionalFormatting>
  <conditionalFormatting sqref="C85:C86">
    <cfRule type="duplicateValues" dxfId="254" priority="238"/>
  </conditionalFormatting>
  <conditionalFormatting sqref="C85:C86">
    <cfRule type="duplicateValues" dxfId="253" priority="239"/>
  </conditionalFormatting>
  <conditionalFormatting sqref="C85:C86">
    <cfRule type="duplicateValues" dxfId="252" priority="240"/>
  </conditionalFormatting>
  <conditionalFormatting sqref="C85:C86">
    <cfRule type="duplicateValues" dxfId="251" priority="241"/>
  </conditionalFormatting>
  <conditionalFormatting sqref="C85:C86">
    <cfRule type="duplicateValues" dxfId="250" priority="242"/>
    <cfRule type="duplicateValues" dxfId="249" priority="243"/>
    <cfRule type="duplicateValues" dxfId="248" priority="244"/>
  </conditionalFormatting>
  <conditionalFormatting sqref="C22">
    <cfRule type="duplicateValues" dxfId="247" priority="231"/>
  </conditionalFormatting>
  <conditionalFormatting sqref="C22">
    <cfRule type="duplicateValues" dxfId="246" priority="232"/>
  </conditionalFormatting>
  <conditionalFormatting sqref="C22">
    <cfRule type="duplicateValues" dxfId="245" priority="233"/>
  </conditionalFormatting>
  <conditionalFormatting sqref="C22">
    <cfRule type="duplicateValues" dxfId="244" priority="234"/>
  </conditionalFormatting>
  <conditionalFormatting sqref="C22">
    <cfRule type="duplicateValues" dxfId="243" priority="235"/>
    <cfRule type="duplicateValues" dxfId="242" priority="236"/>
    <cfRule type="duplicateValues" dxfId="241" priority="237"/>
  </conditionalFormatting>
  <conditionalFormatting sqref="C27">
    <cfRule type="duplicateValues" dxfId="240" priority="224"/>
    <cfRule type="duplicateValues" dxfId="239" priority="225"/>
    <cfRule type="duplicateValues" dxfId="238" priority="226"/>
  </conditionalFormatting>
  <conditionalFormatting sqref="C27">
    <cfRule type="duplicateValues" dxfId="237" priority="227"/>
  </conditionalFormatting>
  <conditionalFormatting sqref="C27">
    <cfRule type="duplicateValues" dxfId="236" priority="228"/>
  </conditionalFormatting>
  <conditionalFormatting sqref="C27">
    <cfRule type="duplicateValues" dxfId="235" priority="229"/>
  </conditionalFormatting>
  <conditionalFormatting sqref="C27">
    <cfRule type="duplicateValues" dxfId="234" priority="230"/>
  </conditionalFormatting>
  <conditionalFormatting sqref="C56:C59">
    <cfRule type="duplicateValues" dxfId="233" priority="469"/>
    <cfRule type="duplicateValues" dxfId="232" priority="470"/>
    <cfRule type="duplicateValues" dxfId="231" priority="471"/>
  </conditionalFormatting>
  <conditionalFormatting sqref="C56:C59">
    <cfRule type="duplicateValues" dxfId="230" priority="475"/>
  </conditionalFormatting>
  <conditionalFormatting sqref="C89">
    <cfRule type="duplicateValues" dxfId="229" priority="222"/>
  </conditionalFormatting>
  <conditionalFormatting sqref="C90">
    <cfRule type="duplicateValues" dxfId="228" priority="218"/>
  </conditionalFormatting>
  <conditionalFormatting sqref="C90">
    <cfRule type="duplicateValues" dxfId="227" priority="219"/>
    <cfRule type="duplicateValues" dxfId="226" priority="220"/>
    <cfRule type="duplicateValues" dxfId="225" priority="221"/>
  </conditionalFormatting>
  <conditionalFormatting sqref="C91 C87:C88">
    <cfRule type="duplicateValues" dxfId="224" priority="223"/>
  </conditionalFormatting>
  <conditionalFormatting sqref="E90">
    <cfRule type="duplicateValues" dxfId="223" priority="212"/>
    <cfRule type="duplicateValues" dxfId="222" priority="213"/>
    <cfRule type="duplicateValues" dxfId="221" priority="214"/>
  </conditionalFormatting>
  <conditionalFormatting sqref="E90">
    <cfRule type="duplicateValues" dxfId="220" priority="215"/>
    <cfRule type="duplicateValues" dxfId="219" priority="216"/>
  </conditionalFormatting>
  <conditionalFormatting sqref="E90">
    <cfRule type="duplicateValues" dxfId="218" priority="217"/>
  </conditionalFormatting>
  <conditionalFormatting sqref="C93">
    <cfRule type="duplicateValues" dxfId="217" priority="180"/>
    <cfRule type="duplicateValues" dxfId="216" priority="181"/>
    <cfRule type="duplicateValues" dxfId="215" priority="182"/>
  </conditionalFormatting>
  <conditionalFormatting sqref="C93">
    <cfRule type="duplicateValues" dxfId="214" priority="179"/>
  </conditionalFormatting>
  <conditionalFormatting sqref="C121">
    <cfRule type="duplicateValues" dxfId="213" priority="178"/>
  </conditionalFormatting>
  <conditionalFormatting sqref="C124">
    <cfRule type="duplicateValues" dxfId="212" priority="174"/>
  </conditionalFormatting>
  <conditionalFormatting sqref="C124">
    <cfRule type="duplicateValues" dxfId="211" priority="175"/>
    <cfRule type="duplicateValues" dxfId="210" priority="176"/>
    <cfRule type="duplicateValues" dxfId="209" priority="177"/>
  </conditionalFormatting>
  <conditionalFormatting sqref="C178 C143 C139 C125:C133 C141 C135:C137">
    <cfRule type="duplicateValues" dxfId="208" priority="173"/>
  </conditionalFormatting>
  <conditionalFormatting sqref="C141">
    <cfRule type="duplicateValues" dxfId="207" priority="172"/>
  </conditionalFormatting>
  <conditionalFormatting sqref="C143">
    <cfRule type="duplicateValues" dxfId="206" priority="168"/>
    <cfRule type="duplicateValues" dxfId="205" priority="169"/>
    <cfRule type="duplicateValues" dxfId="204" priority="170"/>
  </conditionalFormatting>
  <conditionalFormatting sqref="C143">
    <cfRule type="duplicateValues" dxfId="203" priority="171"/>
  </conditionalFormatting>
  <conditionalFormatting sqref="C142">
    <cfRule type="duplicateValues" dxfId="202" priority="162"/>
  </conditionalFormatting>
  <conditionalFormatting sqref="C142">
    <cfRule type="duplicateValues" dxfId="201" priority="163"/>
  </conditionalFormatting>
  <conditionalFormatting sqref="C142">
    <cfRule type="duplicateValues" dxfId="200" priority="164"/>
    <cfRule type="duplicateValues" dxfId="199" priority="165"/>
    <cfRule type="duplicateValues" dxfId="198" priority="166"/>
  </conditionalFormatting>
  <conditionalFormatting sqref="C142">
    <cfRule type="duplicateValues" dxfId="197" priority="167"/>
  </conditionalFormatting>
  <conditionalFormatting sqref="C201">
    <cfRule type="duplicateValues" dxfId="196" priority="158"/>
  </conditionalFormatting>
  <conditionalFormatting sqref="C201">
    <cfRule type="duplicateValues" dxfId="195" priority="159"/>
    <cfRule type="duplicateValues" dxfId="194" priority="160"/>
    <cfRule type="duplicateValues" dxfId="193" priority="161"/>
  </conditionalFormatting>
  <conditionalFormatting sqref="C203">
    <cfRule type="duplicateValues" dxfId="192" priority="151"/>
  </conditionalFormatting>
  <conditionalFormatting sqref="C203">
    <cfRule type="duplicateValues" dxfId="191" priority="152"/>
  </conditionalFormatting>
  <conditionalFormatting sqref="C203">
    <cfRule type="duplicateValues" dxfId="190" priority="153"/>
    <cfRule type="duplicateValues" dxfId="189" priority="154"/>
    <cfRule type="duplicateValues" dxfId="188" priority="155"/>
  </conditionalFormatting>
  <conditionalFormatting sqref="C203">
    <cfRule type="duplicateValues" dxfId="187" priority="156"/>
  </conditionalFormatting>
  <conditionalFormatting sqref="C203">
    <cfRule type="duplicateValues" dxfId="186" priority="157"/>
  </conditionalFormatting>
  <conditionalFormatting sqref="C181">
    <cfRule type="duplicateValues" dxfId="185" priority="150"/>
  </conditionalFormatting>
  <conditionalFormatting sqref="C92">
    <cfRule type="duplicateValues" dxfId="184" priority="149"/>
  </conditionalFormatting>
  <conditionalFormatting sqref="C98">
    <cfRule type="duplicateValues" dxfId="183" priority="148"/>
  </conditionalFormatting>
  <conditionalFormatting sqref="C101">
    <cfRule type="duplicateValues" dxfId="182" priority="147"/>
  </conditionalFormatting>
  <conditionalFormatting sqref="C102">
    <cfRule type="duplicateValues" dxfId="181" priority="146"/>
  </conditionalFormatting>
  <conditionalFormatting sqref="C110">
    <cfRule type="duplicateValues" dxfId="180" priority="145"/>
  </conditionalFormatting>
  <conditionalFormatting sqref="C112">
    <cfRule type="duplicateValues" dxfId="179" priority="144"/>
  </conditionalFormatting>
  <conditionalFormatting sqref="C122">
    <cfRule type="duplicateValues" dxfId="178" priority="143"/>
  </conditionalFormatting>
  <conditionalFormatting sqref="C134">
    <cfRule type="duplicateValues" dxfId="177" priority="142"/>
  </conditionalFormatting>
  <conditionalFormatting sqref="C138">
    <cfRule type="duplicateValues" dxfId="176" priority="141"/>
  </conditionalFormatting>
  <conditionalFormatting sqref="C140">
    <cfRule type="duplicateValues" dxfId="175" priority="140"/>
  </conditionalFormatting>
  <conditionalFormatting sqref="C114">
    <cfRule type="duplicateValues" dxfId="174" priority="139"/>
  </conditionalFormatting>
  <conditionalFormatting sqref="C115">
    <cfRule type="duplicateValues" dxfId="173" priority="138"/>
  </conditionalFormatting>
  <conditionalFormatting sqref="C145:C146">
    <cfRule type="duplicateValues" dxfId="172" priority="129"/>
  </conditionalFormatting>
  <conditionalFormatting sqref="C145">
    <cfRule type="duplicateValues" dxfId="171" priority="130"/>
    <cfRule type="duplicateValues" dxfId="170" priority="131"/>
    <cfRule type="duplicateValues" dxfId="169" priority="132"/>
  </conditionalFormatting>
  <conditionalFormatting sqref="C145">
    <cfRule type="duplicateValues" dxfId="168" priority="133"/>
  </conditionalFormatting>
  <conditionalFormatting sqref="C146">
    <cfRule type="duplicateValues" dxfId="167" priority="134"/>
    <cfRule type="duplicateValues" dxfId="166" priority="135"/>
    <cfRule type="duplicateValues" dxfId="165" priority="136"/>
  </conditionalFormatting>
  <conditionalFormatting sqref="C146">
    <cfRule type="duplicateValues" dxfId="164" priority="137"/>
  </conditionalFormatting>
  <conditionalFormatting sqref="C104">
    <cfRule type="duplicateValues" dxfId="163" priority="183"/>
    <cfRule type="duplicateValues" dxfId="162" priority="184"/>
    <cfRule type="duplicateValues" dxfId="161" priority="185"/>
  </conditionalFormatting>
  <conditionalFormatting sqref="C192 C149">
    <cfRule type="duplicateValues" dxfId="160" priority="124"/>
  </conditionalFormatting>
  <conditionalFormatting sqref="C159 C154 C148">
    <cfRule type="duplicateValues" dxfId="159" priority="120"/>
  </conditionalFormatting>
  <conditionalFormatting sqref="C159 C154 C148">
    <cfRule type="duplicateValues" dxfId="158" priority="121"/>
    <cfRule type="duplicateValues" dxfId="157" priority="122"/>
    <cfRule type="duplicateValues" dxfId="156" priority="123"/>
  </conditionalFormatting>
  <conditionalFormatting sqref="C150">
    <cfRule type="duplicateValues" dxfId="155" priority="113"/>
  </conditionalFormatting>
  <conditionalFormatting sqref="C150">
    <cfRule type="duplicateValues" dxfId="154" priority="114"/>
  </conditionalFormatting>
  <conditionalFormatting sqref="C150">
    <cfRule type="duplicateValues" dxfId="153" priority="115"/>
    <cfRule type="duplicateValues" dxfId="152" priority="116"/>
    <cfRule type="duplicateValues" dxfId="151" priority="117"/>
  </conditionalFormatting>
  <conditionalFormatting sqref="C150">
    <cfRule type="duplicateValues" dxfId="150" priority="118"/>
  </conditionalFormatting>
  <conditionalFormatting sqref="C150">
    <cfRule type="duplicateValues" dxfId="149" priority="119"/>
  </conditionalFormatting>
  <conditionalFormatting sqref="C157:C158 C153">
    <cfRule type="duplicateValues" dxfId="148" priority="112"/>
  </conditionalFormatting>
  <conditionalFormatting sqref="C155 C151:C152">
    <cfRule type="duplicateValues" dxfId="147" priority="103"/>
  </conditionalFormatting>
  <conditionalFormatting sqref="C155 C151">
    <cfRule type="duplicateValues" dxfId="146" priority="104"/>
    <cfRule type="duplicateValues" dxfId="145" priority="105"/>
    <cfRule type="duplicateValues" dxfId="144" priority="106"/>
  </conditionalFormatting>
  <conditionalFormatting sqref="C155 C151">
    <cfRule type="duplicateValues" dxfId="143" priority="107"/>
  </conditionalFormatting>
  <conditionalFormatting sqref="C152">
    <cfRule type="duplicateValues" dxfId="142" priority="108"/>
    <cfRule type="duplicateValues" dxfId="141" priority="109"/>
    <cfRule type="duplicateValues" dxfId="140" priority="110"/>
  </conditionalFormatting>
  <conditionalFormatting sqref="C152">
    <cfRule type="duplicateValues" dxfId="139" priority="111"/>
  </conditionalFormatting>
  <conditionalFormatting sqref="C153">
    <cfRule type="duplicateValues" dxfId="138" priority="125"/>
  </conditionalFormatting>
  <conditionalFormatting sqref="C157:C158 C153">
    <cfRule type="duplicateValues" dxfId="137" priority="126"/>
    <cfRule type="duplicateValues" dxfId="136" priority="127"/>
    <cfRule type="duplicateValues" dxfId="135" priority="128"/>
  </conditionalFormatting>
  <conditionalFormatting sqref="C164 C161">
    <cfRule type="duplicateValues" dxfId="134" priority="84"/>
    <cfRule type="duplicateValues" dxfId="133" priority="85"/>
    <cfRule type="duplicateValues" dxfId="132" priority="86"/>
  </conditionalFormatting>
  <conditionalFormatting sqref="C164 C161">
    <cfRule type="duplicateValues" dxfId="131" priority="87"/>
  </conditionalFormatting>
  <conditionalFormatting sqref="C160">
    <cfRule type="duplicateValues" dxfId="130" priority="88"/>
  </conditionalFormatting>
  <conditionalFormatting sqref="C164 C160:C161">
    <cfRule type="duplicateValues" dxfId="129" priority="89"/>
  </conditionalFormatting>
  <conditionalFormatting sqref="C164">
    <cfRule type="duplicateValues" dxfId="128" priority="90"/>
  </conditionalFormatting>
  <conditionalFormatting sqref="C164">
    <cfRule type="duplicateValues" dxfId="127" priority="91"/>
  </conditionalFormatting>
  <conditionalFormatting sqref="C160">
    <cfRule type="duplicateValues" dxfId="126" priority="92"/>
    <cfRule type="duplicateValues" dxfId="125" priority="93"/>
    <cfRule type="duplicateValues" dxfId="124" priority="94"/>
  </conditionalFormatting>
  <conditionalFormatting sqref="C163">
    <cfRule type="duplicateValues" dxfId="123" priority="95"/>
  </conditionalFormatting>
  <conditionalFormatting sqref="C163">
    <cfRule type="duplicateValues" dxfId="122" priority="96"/>
    <cfRule type="duplicateValues" dxfId="121" priority="97"/>
    <cfRule type="duplicateValues" dxfId="120" priority="98"/>
  </conditionalFormatting>
  <conditionalFormatting sqref="C162">
    <cfRule type="duplicateValues" dxfId="119" priority="99"/>
  </conditionalFormatting>
  <conditionalFormatting sqref="C162">
    <cfRule type="duplicateValues" dxfId="118" priority="100"/>
    <cfRule type="duplicateValues" dxfId="117" priority="101"/>
    <cfRule type="duplicateValues" dxfId="116" priority="102"/>
  </conditionalFormatting>
  <conditionalFormatting sqref="C166:C167">
    <cfRule type="duplicateValues" dxfId="115" priority="186"/>
  </conditionalFormatting>
  <conditionalFormatting sqref="C166:C167">
    <cfRule type="duplicateValues" dxfId="114" priority="187"/>
    <cfRule type="duplicateValues" dxfId="113" priority="188"/>
    <cfRule type="duplicateValues" dxfId="112" priority="189"/>
  </conditionalFormatting>
  <conditionalFormatting sqref="C165">
    <cfRule type="duplicateValues" dxfId="111" priority="190"/>
  </conditionalFormatting>
  <conditionalFormatting sqref="C165">
    <cfRule type="duplicateValues" dxfId="110" priority="191"/>
    <cfRule type="duplicateValues" dxfId="109" priority="192"/>
    <cfRule type="duplicateValues" dxfId="108" priority="193"/>
  </conditionalFormatting>
  <conditionalFormatting sqref="C156">
    <cfRule type="duplicateValues" dxfId="107" priority="80"/>
  </conditionalFormatting>
  <conditionalFormatting sqref="C156">
    <cfRule type="duplicateValues" dxfId="106" priority="81"/>
    <cfRule type="duplicateValues" dxfId="105" priority="82"/>
    <cfRule type="duplicateValues" dxfId="104" priority="83"/>
  </conditionalFormatting>
  <conditionalFormatting sqref="C202">
    <cfRule type="duplicateValues" dxfId="103" priority="194"/>
  </conditionalFormatting>
  <conditionalFormatting sqref="C202">
    <cfRule type="duplicateValues" dxfId="102" priority="195"/>
    <cfRule type="duplicateValues" dxfId="101" priority="196"/>
    <cfRule type="duplicateValues" dxfId="100" priority="197"/>
  </conditionalFormatting>
  <conditionalFormatting sqref="C186">
    <cfRule type="duplicateValues" dxfId="99" priority="76"/>
  </conditionalFormatting>
  <conditionalFormatting sqref="C186">
    <cfRule type="duplicateValues" dxfId="98" priority="77"/>
    <cfRule type="duplicateValues" dxfId="97" priority="78"/>
    <cfRule type="duplicateValues" dxfId="96" priority="79"/>
  </conditionalFormatting>
  <conditionalFormatting sqref="C170">
    <cfRule type="duplicateValues" dxfId="95" priority="75"/>
  </conditionalFormatting>
  <conditionalFormatting sqref="C100">
    <cfRule type="duplicateValues" dxfId="94" priority="198"/>
    <cfRule type="duplicateValues" dxfId="93" priority="199"/>
    <cfRule type="duplicateValues" dxfId="92" priority="200"/>
  </conditionalFormatting>
  <conditionalFormatting sqref="C100">
    <cfRule type="duplicateValues" dxfId="91" priority="201"/>
  </conditionalFormatting>
  <conditionalFormatting sqref="C174:C175">
    <cfRule type="duplicateValues" dxfId="90" priority="54"/>
    <cfRule type="duplicateValues" dxfId="89" priority="55"/>
    <cfRule type="duplicateValues" dxfId="88" priority="56"/>
  </conditionalFormatting>
  <conditionalFormatting sqref="C174:C175">
    <cfRule type="duplicateValues" dxfId="87" priority="57"/>
  </conditionalFormatting>
  <conditionalFormatting sqref="C176:C177">
    <cfRule type="duplicateValues" dxfId="86" priority="58"/>
  </conditionalFormatting>
  <conditionalFormatting sqref="C171">
    <cfRule type="duplicateValues" dxfId="85" priority="59"/>
  </conditionalFormatting>
  <conditionalFormatting sqref="C171">
    <cfRule type="duplicateValues" dxfId="84" priority="60"/>
    <cfRule type="duplicateValues" dxfId="83" priority="61"/>
    <cfRule type="duplicateValues" dxfId="82" priority="62"/>
  </conditionalFormatting>
  <conditionalFormatting sqref="C174:C177">
    <cfRule type="duplicateValues" dxfId="81" priority="63"/>
  </conditionalFormatting>
  <conditionalFormatting sqref="C176:C177">
    <cfRule type="duplicateValues" dxfId="80" priority="64"/>
    <cfRule type="duplicateValues" dxfId="79" priority="65"/>
    <cfRule type="duplicateValues" dxfId="78" priority="66"/>
  </conditionalFormatting>
  <conditionalFormatting sqref="C173">
    <cfRule type="duplicateValues" dxfId="77" priority="67"/>
  </conditionalFormatting>
  <conditionalFormatting sqref="C173">
    <cfRule type="duplicateValues" dxfId="76" priority="68"/>
    <cfRule type="duplicateValues" dxfId="75" priority="69"/>
    <cfRule type="duplicateValues" dxfId="74" priority="70"/>
  </conditionalFormatting>
  <conditionalFormatting sqref="C172">
    <cfRule type="duplicateValues" dxfId="73" priority="71"/>
  </conditionalFormatting>
  <conditionalFormatting sqref="C172">
    <cfRule type="duplicateValues" dxfId="72" priority="72"/>
    <cfRule type="duplicateValues" dxfId="71" priority="73"/>
    <cfRule type="duplicateValues" dxfId="70" priority="74"/>
  </conditionalFormatting>
  <conditionalFormatting sqref="C180">
    <cfRule type="duplicateValues" dxfId="69" priority="50"/>
  </conditionalFormatting>
  <conditionalFormatting sqref="C180">
    <cfRule type="duplicateValues" dxfId="68" priority="51"/>
    <cfRule type="duplicateValues" dxfId="67" priority="52"/>
    <cfRule type="duplicateValues" dxfId="66" priority="53"/>
  </conditionalFormatting>
  <conditionalFormatting sqref="C168:C169 C144 C93:C97 C99:C100 C111 C113 C116:C120 C103:C109">
    <cfRule type="duplicateValues" dxfId="65" priority="202"/>
  </conditionalFormatting>
  <conditionalFormatting sqref="C182">
    <cfRule type="duplicateValues" dxfId="64" priority="203"/>
  </conditionalFormatting>
  <conditionalFormatting sqref="C182">
    <cfRule type="duplicateValues" dxfId="63" priority="204"/>
    <cfRule type="duplicateValues" dxfId="62" priority="205"/>
    <cfRule type="duplicateValues" dxfId="61" priority="206"/>
  </conditionalFormatting>
  <conditionalFormatting sqref="C123">
    <cfRule type="duplicateValues" dxfId="60" priority="45"/>
  </conditionalFormatting>
  <conditionalFormatting sqref="C123">
    <cfRule type="duplicateValues" dxfId="59" priority="46"/>
    <cfRule type="duplicateValues" dxfId="58" priority="47"/>
    <cfRule type="duplicateValues" dxfId="57" priority="48"/>
  </conditionalFormatting>
  <conditionalFormatting sqref="C123">
    <cfRule type="duplicateValues" dxfId="56" priority="49"/>
  </conditionalFormatting>
  <conditionalFormatting sqref="C184">
    <cfRule type="duplicateValues" dxfId="55" priority="38"/>
  </conditionalFormatting>
  <conditionalFormatting sqref="C184">
    <cfRule type="duplicateValues" dxfId="54" priority="39"/>
  </conditionalFormatting>
  <conditionalFormatting sqref="C184">
    <cfRule type="duplicateValues" dxfId="53" priority="40"/>
  </conditionalFormatting>
  <conditionalFormatting sqref="C184">
    <cfRule type="duplicateValues" dxfId="52" priority="41"/>
  </conditionalFormatting>
  <conditionalFormatting sqref="C184">
    <cfRule type="duplicateValues" dxfId="51" priority="42"/>
    <cfRule type="duplicateValues" dxfId="50" priority="43"/>
    <cfRule type="duplicateValues" dxfId="49" priority="44"/>
  </conditionalFormatting>
  <conditionalFormatting sqref="C187">
    <cfRule type="duplicateValues" dxfId="48" priority="34"/>
  </conditionalFormatting>
  <conditionalFormatting sqref="C187">
    <cfRule type="duplicateValues" dxfId="47" priority="35"/>
    <cfRule type="duplicateValues" dxfId="46" priority="36"/>
    <cfRule type="duplicateValues" dxfId="45" priority="37"/>
  </conditionalFormatting>
  <conditionalFormatting sqref="C188">
    <cfRule type="duplicateValues" dxfId="44" priority="30"/>
  </conditionalFormatting>
  <conditionalFormatting sqref="C188">
    <cfRule type="duplicateValues" dxfId="43" priority="31"/>
    <cfRule type="duplicateValues" dxfId="42" priority="32"/>
    <cfRule type="duplicateValues" dxfId="41" priority="33"/>
  </conditionalFormatting>
  <conditionalFormatting sqref="C147">
    <cfRule type="duplicateValues" dxfId="40" priority="207"/>
  </conditionalFormatting>
  <conditionalFormatting sqref="C147">
    <cfRule type="duplicateValues" dxfId="39" priority="208"/>
    <cfRule type="duplicateValues" dxfId="38" priority="209"/>
    <cfRule type="duplicateValues" dxfId="37" priority="210"/>
  </conditionalFormatting>
  <conditionalFormatting sqref="C191">
    <cfRule type="duplicateValues" dxfId="36" priority="29"/>
  </conditionalFormatting>
  <conditionalFormatting sqref="C189:C190 C179 C185 C183">
    <cfRule type="duplicateValues" dxfId="35" priority="211"/>
  </conditionalFormatting>
  <conditionalFormatting sqref="C193">
    <cfRule type="duplicateValues" dxfId="34" priority="25"/>
  </conditionalFormatting>
  <conditionalFormatting sqref="C193">
    <cfRule type="duplicateValues" dxfId="33" priority="26"/>
    <cfRule type="duplicateValues" dxfId="32" priority="27"/>
    <cfRule type="duplicateValues" dxfId="31" priority="28"/>
  </conditionalFormatting>
  <conditionalFormatting sqref="C194">
    <cfRule type="duplicateValues" dxfId="30" priority="24"/>
  </conditionalFormatting>
  <conditionalFormatting sqref="C195 C197">
    <cfRule type="duplicateValues" dxfId="29" priority="23"/>
  </conditionalFormatting>
  <conditionalFormatting sqref="C196">
    <cfRule type="duplicateValues" dxfId="28" priority="16"/>
  </conditionalFormatting>
  <conditionalFormatting sqref="C196">
    <cfRule type="duplicateValues" dxfId="27" priority="17"/>
  </conditionalFormatting>
  <conditionalFormatting sqref="C196">
    <cfRule type="duplicateValues" dxfId="26" priority="18"/>
  </conditionalFormatting>
  <conditionalFormatting sqref="C196">
    <cfRule type="duplicateValues" dxfId="25" priority="19"/>
  </conditionalFormatting>
  <conditionalFormatting sqref="C196">
    <cfRule type="duplicateValues" dxfId="24" priority="20"/>
    <cfRule type="duplicateValues" dxfId="23" priority="21"/>
    <cfRule type="duplicateValues" dxfId="22" priority="22"/>
  </conditionalFormatting>
  <conditionalFormatting sqref="C198">
    <cfRule type="duplicateValues" dxfId="21" priority="15"/>
  </conditionalFormatting>
  <conditionalFormatting sqref="C200">
    <cfRule type="duplicateValues" dxfId="20" priority="11"/>
    <cfRule type="duplicateValues" dxfId="19" priority="12"/>
    <cfRule type="duplicateValues" dxfId="18" priority="13"/>
  </conditionalFormatting>
  <conditionalFormatting sqref="C200">
    <cfRule type="duplicateValues" dxfId="17" priority="14"/>
  </conditionalFormatting>
  <conditionalFormatting sqref="C199">
    <cfRule type="duplicateValues" dxfId="16" priority="7"/>
    <cfRule type="duplicateValues" dxfId="15" priority="8"/>
    <cfRule type="duplicateValues" dxfId="14" priority="9"/>
  </conditionalFormatting>
  <conditionalFormatting sqref="C199">
    <cfRule type="duplicateValues" dxfId="13" priority="10"/>
  </conditionalFormatting>
  <conditionalFormatting sqref="E173">
    <cfRule type="duplicateValues" dxfId="12" priority="1"/>
  </conditionalFormatting>
  <conditionalFormatting sqref="E173">
    <cfRule type="duplicateValues" dxfId="11" priority="2"/>
    <cfRule type="duplicateValues" dxfId="10" priority="3"/>
    <cfRule type="duplicateValues" dxfId="9" priority="4"/>
  </conditionalFormatting>
  <conditionalFormatting sqref="E173">
    <cfRule type="duplicateValues" dxfId="8" priority="5"/>
    <cfRule type="duplicateValues" dxfId="7" priority="6"/>
  </conditionalFormatting>
  <pageMargins left="0.39370078740157483" right="0" top="0.51181102362204722" bottom="0" header="0.23622047244094491" footer="0"/>
  <pageSetup paperSize="9"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339933"/>
  </sheetPr>
  <dimension ref="A1:V35"/>
  <sheetViews>
    <sheetView showGridLines="0" tabSelected="1" zoomScale="90" zoomScaleNormal="90" workbookViewId="0">
      <selection activeCell="T21" sqref="T21"/>
    </sheetView>
  </sheetViews>
  <sheetFormatPr defaultRowHeight="26.25" customHeight="1"/>
  <cols>
    <col min="1" max="3" width="9.33203125" style="79"/>
    <col min="4" max="4" width="13" style="79" customWidth="1"/>
    <col min="5" max="5" width="16" style="79" customWidth="1"/>
    <col min="6" max="6" width="11.33203125" style="79" customWidth="1"/>
    <col min="7" max="7" width="9.33203125" style="79"/>
    <col min="8" max="8" width="28" style="79" customWidth="1"/>
    <col min="9" max="9" width="9.33203125" style="79"/>
    <col min="10" max="10" width="15.5" style="79" customWidth="1"/>
    <col min="11" max="11" width="2.1640625" style="79" customWidth="1"/>
    <col min="12" max="12" width="12.6640625" style="79" customWidth="1"/>
    <col min="13" max="13" width="6.83203125" style="79" customWidth="1"/>
    <col min="14" max="14" width="25" style="79" bestFit="1" customWidth="1"/>
    <col min="15" max="15" width="10.6640625" style="79" customWidth="1"/>
    <col min="16" max="16" width="2" style="79" customWidth="1"/>
    <col min="17" max="17" width="15.6640625" style="79" customWidth="1"/>
    <col min="18" max="18" width="9.33203125" style="79"/>
    <col min="19" max="19" width="7.1640625" style="79" customWidth="1"/>
    <col min="20" max="20" width="11" style="79" customWidth="1"/>
    <col min="21" max="21" width="5" style="79" customWidth="1"/>
    <col min="22" max="22" width="15" style="79" hidden="1" customWidth="1"/>
    <col min="23" max="16384" width="9.33203125" style="79"/>
  </cols>
  <sheetData>
    <row r="1" spans="1:22" ht="26.25" customHeight="1" thickBot="1">
      <c r="A1" s="151" t="s">
        <v>301</v>
      </c>
      <c r="B1" s="151"/>
      <c r="C1" s="151"/>
      <c r="D1" s="151"/>
      <c r="E1" s="151"/>
      <c r="F1" s="151"/>
      <c r="G1" s="151"/>
      <c r="H1" s="151"/>
      <c r="I1" s="151"/>
      <c r="J1" s="151"/>
      <c r="K1" s="73"/>
      <c r="L1" s="74" t="s">
        <v>322</v>
      </c>
      <c r="M1" s="75"/>
      <c r="N1" s="76"/>
      <c r="O1" s="76"/>
      <c r="P1" s="76"/>
      <c r="Q1" s="77" t="s">
        <v>315</v>
      </c>
      <c r="R1" s="76"/>
      <c r="S1" s="76"/>
      <c r="T1" s="76"/>
      <c r="U1" s="78"/>
    </row>
    <row r="2" spans="1:22" ht="26.25" customHeight="1" thickBot="1">
      <c r="A2" s="151" t="s">
        <v>302</v>
      </c>
      <c r="B2" s="151"/>
      <c r="C2" s="151"/>
      <c r="D2" s="151"/>
      <c r="E2" s="151"/>
      <c r="F2" s="151"/>
      <c r="G2" s="151"/>
      <c r="H2" s="151"/>
      <c r="I2" s="151"/>
      <c r="J2" s="151"/>
      <c r="K2" s="80"/>
      <c r="L2" s="152" t="s">
        <v>314</v>
      </c>
      <c r="M2" s="153"/>
      <c r="N2" s="153"/>
      <c r="O2" s="154"/>
      <c r="P2" s="81"/>
      <c r="Q2" s="81"/>
      <c r="R2" s="82"/>
      <c r="S2" s="82"/>
      <c r="T2" s="82"/>
      <c r="U2" s="83"/>
      <c r="V2" s="79" t="s">
        <v>318</v>
      </c>
    </row>
    <row r="3" spans="1:22" ht="17.25" customHeight="1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0"/>
      <c r="L3" s="81"/>
      <c r="M3" s="81"/>
      <c r="N3" s="81"/>
      <c r="O3" s="81"/>
      <c r="P3" s="81"/>
      <c r="Q3" s="81"/>
      <c r="R3" s="85"/>
      <c r="S3" s="85"/>
      <c r="T3" s="85"/>
      <c r="U3" s="83"/>
      <c r="V3" s="79" t="s">
        <v>319</v>
      </c>
    </row>
    <row r="4" spans="1:22" ht="18.75" customHeight="1" thickBot="1">
      <c r="G4" s="112" t="s">
        <v>303</v>
      </c>
      <c r="H4" s="155">
        <f ca="1">IF(L2&gt;0,NOW(),"")</f>
        <v>46178.449690624999</v>
      </c>
      <c r="I4" s="155"/>
      <c r="J4" s="155"/>
      <c r="K4" s="86"/>
      <c r="L4" s="146" t="s">
        <v>319</v>
      </c>
      <c r="M4" s="147"/>
      <c r="N4" s="147"/>
      <c r="O4" s="148"/>
      <c r="P4" s="81"/>
      <c r="Q4" s="144" t="str">
        <f>IF(L2&gt;0,IF(C7&lt;&gt;"  ",IF(E15=G15,"คุณไม่ประสงค์เปลี่ยนการหักเงินสะสม 
ยังคงหักเงินสะสมอยู่ที่ ร้อยละ "&amp;G15,IF(G15&lt;3,"ขออภัยหักเงินสะสมต่ำสุดได้ร้อยละ 3 เท่านั้น",IF(G15&gt;15,"ขออภัยหักเงินสมบทสูงสุดได้ร้อยละ 15 เท่านั้น","คุณประสงค์เปลี่ยนเป็นหักเงินสะสม 
 ร้อยละ "&amp;G15))),"ไม่พบข้อมูล กรุณาตรวจสอบเลขประจำตัวประชาชน"),"กรุณากรอกเลขประจำตัวประชาชน")</f>
        <v>คุณไม่ประสงค์เปลี่ยนการหักเงินสะสม 
ยังคงหักเงินสะสมอยู่ที่ ร้อยละ 5</v>
      </c>
      <c r="R4" s="144"/>
      <c r="S4" s="144"/>
      <c r="T4" s="144"/>
      <c r="U4" s="83"/>
      <c r="V4" s="79" t="s">
        <v>317</v>
      </c>
    </row>
    <row r="5" spans="1:22" ht="26.25" customHeight="1">
      <c r="A5" s="87" t="s">
        <v>765</v>
      </c>
      <c r="K5" s="88"/>
      <c r="L5" s="156" t="str">
        <f>IF(L2&gt;0,IF(C7&lt;&gt;"  ",IF(L4&lt;&gt;V2,IF(AND(L4=V3,O7=""),"โปรดระบุร้อยละที่ต้องการหักเงินสะสม",IF(AND(L4=V3,E15=G15),"กรุณาตรวจสอบความประสงค์",IF(AND(L4=V4,G15&lt;&gt;E15),"กรุณาตรวจสอบความประสงค์",""))),"กรุณาตรวจสอบความประสงค์"),""),"")</f>
        <v>โปรดระบุร้อยละที่ต้องการหักเงินสะสม</v>
      </c>
      <c r="M5" s="156"/>
      <c r="N5" s="156"/>
      <c r="O5" s="156"/>
      <c r="P5" s="89"/>
      <c r="Q5" s="144"/>
      <c r="R5" s="144"/>
      <c r="S5" s="144"/>
      <c r="T5" s="144"/>
      <c r="U5" s="83"/>
      <c r="V5" s="90">
        <f>IF(O7&gt;0,G15-E15,0)</f>
        <v>0</v>
      </c>
    </row>
    <row r="6" spans="1:22" ht="14.25" customHeight="1" thickBot="1">
      <c r="A6" s="87"/>
      <c r="K6" s="88"/>
      <c r="L6" s="157"/>
      <c r="M6" s="157"/>
      <c r="N6" s="157"/>
      <c r="O6" s="157"/>
      <c r="P6" s="91"/>
      <c r="Q6" s="144"/>
      <c r="R6" s="144"/>
      <c r="S6" s="144"/>
      <c r="T6" s="144"/>
      <c r="U6" s="83"/>
    </row>
    <row r="7" spans="1:22" ht="24.75" customHeight="1" thickBot="1">
      <c r="B7" s="92" t="s">
        <v>304</v>
      </c>
      <c r="C7" s="93" t="str">
        <f>IF(ISERROR(VLOOKUP($L$2,' รายชื่อสมาชิกกองทุน ฯ'!$D:$O,4,FALSE)),"",(VLOOKUP($L$2,' รายชื่อสมาชิกกองทุน ฯ'!$D:$O,4)))&amp;IF(ISERROR(VLOOKUP($L$2,' รายชื่อสมาชิกกองทุน ฯ'!$D:$O,5,FALSE)),"",(VLOOKUP($L$2,' รายชื่อสมาชิกกองทุน ฯ'!$D:$O,5)))&amp;"  "&amp;IF(ISERROR(VLOOKUP($L$2,' รายชื่อสมาชิกกองทุน ฯ'!$D:$O,6,FALSE)),"",(VLOOKUP($L$2,' รายชื่อสมาชิกกองทุน ฯ'!$D:$O,6)))</f>
        <v>นางสาวจริงใจ  ใจซื่อ</v>
      </c>
      <c r="D7" s="94"/>
      <c r="E7" s="94"/>
      <c r="F7" s="92" t="s">
        <v>305</v>
      </c>
      <c r="G7" s="95" t="str">
        <f>IF(ISERROR(VLOOKUP($L$2,' รายชื่อสมาชิกกองทุน ฯ'!$D:$O,2,FALSE)),"",(VLOOKUP($L$2,' รายชื่อสมาชิกกองทุน ฯ'!$D:$O,2)))</f>
        <v>งานดี</v>
      </c>
      <c r="K7" s="88"/>
      <c r="L7" s="96" t="s">
        <v>320</v>
      </c>
      <c r="M7" s="81"/>
      <c r="N7" s="81"/>
      <c r="O7" s="97"/>
      <c r="P7" s="91"/>
      <c r="Q7" s="144"/>
      <c r="R7" s="144"/>
      <c r="S7" s="144"/>
      <c r="T7" s="144"/>
      <c r="U7" s="83"/>
    </row>
    <row r="8" spans="1:22" ht="12" customHeight="1">
      <c r="C8" s="92"/>
      <c r="K8" s="88"/>
      <c r="L8" s="81"/>
      <c r="M8" s="91"/>
      <c r="N8" s="91"/>
      <c r="O8" s="91"/>
      <c r="P8" s="91"/>
      <c r="Q8" s="98"/>
      <c r="R8" s="98"/>
      <c r="S8" s="98"/>
      <c r="T8" s="98"/>
      <c r="U8" s="83"/>
    </row>
    <row r="9" spans="1:22" ht="26.25" customHeight="1">
      <c r="A9" s="79" t="s">
        <v>306</v>
      </c>
      <c r="D9" s="155" t="str">
        <f>IF(ISERROR(VLOOKUP($L$2,' รายชื่อสมาชิกกองทุน ฯ'!$D:$O,9,FALSE)),"",(VLOOKUP($L$2,' รายชื่อสมาชิกกองทุน ฯ'!$D:$O,9)))</f>
        <v>1 มกราคม 2555</v>
      </c>
      <c r="E9" s="155"/>
      <c r="F9" s="155"/>
      <c r="G9" s="155"/>
      <c r="H9" s="155"/>
      <c r="I9" s="155"/>
      <c r="J9" s="155"/>
      <c r="K9" s="88"/>
      <c r="L9" s="149" t="s">
        <v>849</v>
      </c>
      <c r="M9" s="149"/>
      <c r="N9" s="149"/>
      <c r="O9" s="149"/>
      <c r="P9" s="149"/>
      <c r="Q9" s="149"/>
      <c r="R9" s="149"/>
      <c r="S9" s="149"/>
      <c r="T9" s="149"/>
      <c r="U9" s="83"/>
    </row>
    <row r="10" spans="1:22" ht="12" customHeight="1">
      <c r="A10" s="92"/>
      <c r="K10" s="88"/>
      <c r="L10" s="149"/>
      <c r="M10" s="149"/>
      <c r="N10" s="149"/>
      <c r="O10" s="149"/>
      <c r="P10" s="149"/>
      <c r="Q10" s="149"/>
      <c r="R10" s="149"/>
      <c r="S10" s="149"/>
      <c r="T10" s="149"/>
      <c r="U10" s="99"/>
    </row>
    <row r="11" spans="1:22" ht="26.25" customHeight="1">
      <c r="A11" s="100" t="str">
        <f>IF(L4=V3," ( / ) ประสงค์"," (   ) ประสงค์")</f>
        <v xml:space="preserve"> ( / ) ประสงค์</v>
      </c>
      <c r="K11" s="88"/>
      <c r="L11" s="149"/>
      <c r="M11" s="149"/>
      <c r="N11" s="149"/>
      <c r="O11" s="149"/>
      <c r="P11" s="149"/>
      <c r="Q11" s="149"/>
      <c r="R11" s="149"/>
      <c r="S11" s="149"/>
      <c r="T11" s="149"/>
      <c r="U11" s="99"/>
    </row>
    <row r="12" spans="1:22" ht="7.5" customHeight="1">
      <c r="A12" s="100"/>
      <c r="K12" s="88"/>
      <c r="L12" s="149"/>
      <c r="M12" s="149"/>
      <c r="N12" s="149"/>
      <c r="O12" s="149"/>
      <c r="P12" s="149"/>
      <c r="Q12" s="149"/>
      <c r="R12" s="149"/>
      <c r="S12" s="149"/>
      <c r="T12" s="149"/>
      <c r="U12" s="99"/>
    </row>
    <row r="13" spans="1:22" ht="12" customHeight="1">
      <c r="A13" s="100" t="str">
        <f>IF(L4=V4," ( / ) ไม่ประสงค์"," (   ) ไม่ประสงค์")</f>
        <v xml:space="preserve"> (   ) ไม่ประสงค์</v>
      </c>
      <c r="K13" s="88"/>
      <c r="L13" s="149"/>
      <c r="M13" s="149"/>
      <c r="N13" s="149"/>
      <c r="O13" s="149"/>
      <c r="P13" s="149"/>
      <c r="Q13" s="149"/>
      <c r="R13" s="149"/>
      <c r="S13" s="149"/>
      <c r="T13" s="149"/>
      <c r="U13" s="99"/>
    </row>
    <row r="14" spans="1:22" ht="3" customHeight="1" thickBot="1">
      <c r="A14" s="92"/>
      <c r="K14" s="101"/>
      <c r="L14" s="102"/>
      <c r="M14" s="102"/>
      <c r="N14" s="102"/>
      <c r="O14" s="102"/>
      <c r="P14" s="102"/>
      <c r="Q14" s="102"/>
      <c r="R14" s="102"/>
      <c r="S14" s="102"/>
      <c r="T14" s="102"/>
      <c r="U14" s="103"/>
    </row>
    <row r="15" spans="1:22" ht="26.25" customHeight="1">
      <c r="A15" s="92" t="s">
        <v>307</v>
      </c>
      <c r="E15" s="113" t="str">
        <f>IF(ISERROR(VLOOKUP($L$2,' รายชื่อสมาชิกกองทุน ฯ'!$D:$O,12,FALSE)),"",(VLOOKUP($L$2,' รายชื่อสมาชิกกองทุน ฯ'!$D:$O,12)))</f>
        <v>5</v>
      </c>
      <c r="F15" s="79" t="s">
        <v>432</v>
      </c>
      <c r="G15" s="104" t="str">
        <f>IF(OR(O7&gt;0,O7=E15),O7,E15)</f>
        <v>5</v>
      </c>
      <c r="H15" s="79" t="s">
        <v>848</v>
      </c>
    </row>
    <row r="16" spans="1:22" ht="41.25" customHeight="1">
      <c r="A16" s="92"/>
    </row>
    <row r="17" spans="1:14" ht="20.25" customHeight="1">
      <c r="F17" s="145" t="s">
        <v>321</v>
      </c>
      <c r="G17" s="145"/>
      <c r="H17" s="145"/>
      <c r="I17" s="145"/>
      <c r="N17" s="143"/>
    </row>
    <row r="18" spans="1:14" ht="2.25" customHeight="1">
      <c r="G18" s="92"/>
    </row>
    <row r="19" spans="1:14" ht="24" customHeight="1">
      <c r="F19" s="150" t="str">
        <f>"("&amp;IF(ISERROR(VLOOKUP($L$2,' รายชื่อสมาชิกกองทุน ฯ'!$D:$O,4,FALSE)),"",(VLOOKUP($L$2,' รายชื่อสมาชิกกองทุน ฯ'!$D:$O,4)))&amp;IF(ISERROR(VLOOKUP($L$2,' รายชื่อสมาชิกกองทุน ฯ'!$D:$O,5,FALSE)),"",(VLOOKUP($L$2,' รายชื่อสมาชิกกองทุน ฯ'!$D:$O,5)))&amp;"  "&amp;IF(ISERROR(VLOOKUP($L$2,' รายชื่อสมาชิกกองทุน ฯ'!$D:$O,6,FALSE)),"",(VLOOKUP($L$2,' รายชื่อสมาชิกกองทุน ฯ'!$D:$O,6)))&amp;")"</f>
        <v>(นางสาวจริงใจ  ใจซื่อ)</v>
      </c>
      <c r="G19" s="150"/>
      <c r="H19" s="150"/>
      <c r="I19" s="105"/>
      <c r="J19" s="105"/>
    </row>
    <row r="20" spans="1:14" ht="26.25" customHeight="1">
      <c r="A20" s="87" t="s">
        <v>766</v>
      </c>
    </row>
    <row r="21" spans="1:14" ht="26.25" customHeight="1">
      <c r="A21" s="92" t="s">
        <v>308</v>
      </c>
      <c r="B21" s="79" t="s">
        <v>637</v>
      </c>
    </row>
    <row r="22" spans="1:14" ht="26.25" customHeight="1">
      <c r="A22" s="92"/>
    </row>
    <row r="23" spans="1:14" ht="22.5" customHeight="1">
      <c r="A23" s="92"/>
    </row>
    <row r="24" spans="1:14" ht="26.25" customHeight="1">
      <c r="H24" s="112" t="s">
        <v>663</v>
      </c>
    </row>
    <row r="25" spans="1:14" ht="26.25" customHeight="1">
      <c r="F25" s="112" t="s">
        <v>666</v>
      </c>
    </row>
    <row r="26" spans="1:14" ht="26.25" customHeight="1">
      <c r="A26" s="92"/>
      <c r="F26" s="145" t="s">
        <v>416</v>
      </c>
      <c r="G26" s="145"/>
      <c r="H26" s="145"/>
    </row>
    <row r="27" spans="1:14" ht="26.25" customHeight="1">
      <c r="F27" s="92" t="s">
        <v>303</v>
      </c>
    </row>
    <row r="28" spans="1:14" ht="26.25" customHeight="1">
      <c r="A28" s="92"/>
    </row>
    <row r="29" spans="1:14" ht="26.25" customHeight="1">
      <c r="A29" s="87" t="s">
        <v>309</v>
      </c>
    </row>
    <row r="30" spans="1:14" ht="22.5" customHeight="1">
      <c r="A30" s="92"/>
    </row>
    <row r="31" spans="1:14" ht="26.25" customHeight="1">
      <c r="H31" s="112" t="s">
        <v>661</v>
      </c>
    </row>
    <row r="32" spans="1:14" ht="26.25" customHeight="1">
      <c r="E32" s="79" t="s">
        <v>664</v>
      </c>
      <c r="F32" s="112" t="s">
        <v>662</v>
      </c>
    </row>
    <row r="33" spans="1:6" ht="26.25" customHeight="1">
      <c r="F33" s="92" t="s">
        <v>665</v>
      </c>
    </row>
    <row r="34" spans="1:6" ht="26.25" customHeight="1">
      <c r="A34" s="92"/>
      <c r="F34" s="112" t="s">
        <v>303</v>
      </c>
    </row>
    <row r="35" spans="1:6" ht="26.25" customHeight="1">
      <c r="A35" s="92"/>
    </row>
  </sheetData>
  <sheetProtection algorithmName="SHA-512" hashValue="4qfhkfh26OyNlBU1hN3ut0NBNqEGk7VuPEaJmFgQqSX1X7wVvi6gLhSLYHoIdiPK6r1N+5IrwLO7W54SPWEY6A==" saltValue="4X/4NEiHenfgQpf1VMQacg==" spinCount="100000" sheet="1" objects="1" scenarios="1"/>
  <mergeCells count="12">
    <mergeCell ref="A1:J1"/>
    <mergeCell ref="A2:J2"/>
    <mergeCell ref="L2:O2"/>
    <mergeCell ref="H4:J4"/>
    <mergeCell ref="D9:J9"/>
    <mergeCell ref="L5:O6"/>
    <mergeCell ref="Q4:T7"/>
    <mergeCell ref="F26:H26"/>
    <mergeCell ref="L4:O4"/>
    <mergeCell ref="L9:T13"/>
    <mergeCell ref="F17:I17"/>
    <mergeCell ref="F19:H19"/>
  </mergeCells>
  <conditionalFormatting sqref="P5 L5">
    <cfRule type="cellIs" dxfId="6" priority="9" operator="notEqual">
      <formula>""</formula>
    </cfRule>
  </conditionalFormatting>
  <conditionalFormatting sqref="Q4">
    <cfRule type="cellIs" dxfId="5" priority="4" operator="equal">
      <formula>"กรุณากรอกเลขประจำตัวประชาชน"</formula>
    </cfRule>
    <cfRule type="cellIs" dxfId="4" priority="5" operator="equal">
      <formula>"ขออภัยหักเงินสมบทสูงสุดได้ร้อยละ 15 เท่านั้น"</formula>
    </cfRule>
    <cfRule type="cellIs" dxfId="3" priority="6" operator="equal">
      <formula>"ขออภัยหักเงินสะสมต่ำสุดได้ร้อยละ 3 เท่านั้น"</formula>
    </cfRule>
  </conditionalFormatting>
  <conditionalFormatting sqref="L5">
    <cfRule type="cellIs" dxfId="2" priority="3" operator="equal">
      <formula>"โปรดระบุร้อยละที่ต้องการหักเงินสะสม"</formula>
    </cfRule>
  </conditionalFormatting>
  <conditionalFormatting sqref="Q4:T7">
    <cfRule type="cellIs" dxfId="1" priority="2" operator="equal">
      <formula>"ไม่พบข้อมูล กรุณาตรวจสอบเลขประจำตัวประชาชน"</formula>
    </cfRule>
  </conditionalFormatting>
  <conditionalFormatting sqref="G15">
    <cfRule type="cellIs" dxfId="0" priority="1" operator="equal">
      <formula>0</formula>
    </cfRule>
  </conditionalFormatting>
  <dataValidations count="1">
    <dataValidation type="list" showInputMessage="1" showErrorMessage="1" error="ไม่สามารถเพิ่มรายการได้_x000a_กรุณาเลือกตามรายการเท่านั้น" sqref="L4" xr:uid="{00000000-0002-0000-0300-000000000000}">
      <formula1>$V$2:$V$4</formula1>
    </dataValidation>
  </dataValidations>
  <pageMargins left="0.62992125984251968" right="0.1574803149606299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รายชื่อสมาชิกกองทุน ฯ</vt:lpstr>
      <vt:lpstr>มีผล เดือนกรกฎาคม2569</vt:lpstr>
      <vt:lpstr>'มีผล เดือนกรกฎาคม2569'!Print_Area</vt:lpstr>
      <vt:lpstr>' รายชื่อสมาชิกกองทุน 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2026-06-05T03:42:48Z</cp:lastPrinted>
  <dcterms:modified xsi:type="dcterms:W3CDTF">2026-06-05T03:47:57Z</dcterms:modified>
</cp:coreProperties>
</file>