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สวัสดิการต่างๆ\กองทุนสำรองเลี้ยงชีพ\ลูกจ้างคณะแพทยฯ\เปลี่ยนแปลงเงินสะสม\เปลี่ยนแปลงปี 2569\"/>
    </mc:Choice>
  </mc:AlternateContent>
  <xr:revisionPtr revIDLastSave="0" documentId="13_ncr:1_{FC201B89-C6A4-40D4-9E1C-3E8FE7D16F96}" xr6:coauthVersionLast="36" xr6:coauthVersionMax="36" xr10:uidLastSave="{00000000-0000-0000-0000-000000000000}"/>
  <workbookProtection workbookAlgorithmName="SHA-512" workbookHashValue="x+pBmamYAvZ1kwKH51x3ABErpB0481JyedhIo8N42RugOSq+5Lg58oNaeIVwNdZTMlHR7Pl93d1gruRk/BQNrw==" workbookSaltValue="FVLFFXvup/7IBc9YXzBRAg==" workbookSpinCount="100000" lockStructure="1"/>
  <bookViews>
    <workbookView xWindow="0" yWindow="0" windowWidth="28800" windowHeight="12225" tabRatio="692" firstSheet="1" activeTab="1" xr2:uid="{00000000-000D-0000-FFFF-FFFF00000000}"/>
  </bookViews>
  <sheets>
    <sheet name=" รายชื่อสมาชิกกองทุน ฯ" sheetId="1" state="hidden" r:id="rId1"/>
    <sheet name="มีผล เดือนเมษายน 2569" sheetId="2" r:id="rId2"/>
  </sheets>
  <definedNames>
    <definedName name="_xlnm._FilterDatabase" localSheetId="0" hidden="1">' รายชื่อสมาชิกกองทุน ฯ'!$A$1:$U$1</definedName>
    <definedName name="_xlnm.Print_Area" localSheetId="1">'มีผล เดือนเมษายน 2569'!$A$1:$J$34</definedName>
    <definedName name="_xlnm.Print_Titles" localSheetId="0">' รายชื่อสมาชิกกองทุน ฯ'!$1:$1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E15" i="2" l="1"/>
  <c r="C7" i="2" l="1"/>
  <c r="D9" i="2" l="1"/>
  <c r="A11" i="2" l="1"/>
  <c r="A13" i="2" l="1"/>
  <c r="F19" i="2" l="1"/>
  <c r="G15" i="2"/>
  <c r="G7" i="2"/>
  <c r="Q4" i="2" l="1"/>
  <c r="L5" i="2"/>
  <c r="V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cln7</author>
  </authors>
  <commentList>
    <comment ref="D2" authorId="0" shapeId="0" xr:uid="{5A14B472-3287-440C-9EA8-4C94E245445E}">
      <text>
        <r>
          <rPr>
            <b/>
            <sz val="2"/>
            <color indexed="81"/>
            <rFont val="Showcard Gothic"/>
            <family val="5"/>
          </rPr>
          <t xml:space="preserve">
</t>
        </r>
        <r>
          <rPr>
            <b/>
            <sz val="12"/>
            <color indexed="81"/>
            <rFont val="Showcard Gothic"/>
            <family val="5"/>
          </rPr>
          <t>ต้องเรียงเลข บัตรประจำตัวประชาชน จากน้อยไปหามากทุกครั้ง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6E6BB5E5-9A3E-4F2C-816A-4FBD4A1E915D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7185</t>
        </r>
      </text>
    </comment>
    <comment ref="C9" authorId="0" shapeId="0" xr:uid="{5E7424DC-9A86-4971-B38A-D877232883EF}">
      <text>
        <r>
          <rPr>
            <sz val="9"/>
            <color indexed="81"/>
            <rFont val="Tahoma"/>
            <family val="2"/>
          </rPr>
          <t xml:space="preserve">7137
</t>
        </r>
      </text>
    </comment>
    <comment ref="C18" authorId="0" shapeId="0" xr:uid="{531BFDA9-4D72-4F03-A3B5-22C824215E19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7089</t>
        </r>
      </text>
    </comment>
    <comment ref="H20" authorId="0" shapeId="0" xr:uid="{C6AAEBB7-4EB8-4802-8A70-8F80A1B59937}">
      <text>
        <r>
          <rPr>
            <sz val="14"/>
            <color indexed="81"/>
            <rFont val="Angsana New"/>
            <family val="1"/>
          </rPr>
          <t xml:space="preserve">เปลี่ยชื่อ : กิติยา
</t>
        </r>
      </text>
    </comment>
    <comment ref="H22" authorId="0" shapeId="0" xr:uid="{2ED31659-3A90-4431-912C-E32096FEF34E}">
      <text>
        <r>
          <rPr>
            <b/>
            <sz val="10"/>
            <color indexed="81"/>
            <rFont val="Tahoma"/>
            <family val="2"/>
          </rPr>
          <t>เกศนี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" authorId="1" shapeId="0" xr:uid="{028029FC-0DF3-4ABC-AD4D-8C77912F3ABF}">
      <text>
        <r>
          <rPr>
            <b/>
            <sz val="9"/>
            <color indexed="81"/>
            <rFont val="Tahoma"/>
            <family val="2"/>
          </rPr>
          <t xml:space="preserve">เลขที่ตำแหน่งเดิม จ 009
เลขตำแหน่งเดิม 7112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1067EE4D-529C-4B8E-82B4-D58AB3192843}">
      <text>
        <r>
          <rPr>
            <b/>
            <sz val="9"/>
            <color indexed="81"/>
            <rFont val="Tahoma"/>
            <family val="2"/>
          </rPr>
          <t>พนักงานเงินรายได้ประเภทประจำ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963EFDBF-036B-46A2-A288-D485D7E56C78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7156</t>
        </r>
      </text>
    </comment>
    <comment ref="C30" authorId="0" shapeId="0" xr:uid="{7447060D-E7DD-42CB-93E8-A705A93B5389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7121</t>
        </r>
      </text>
    </comment>
    <comment ref="C34" authorId="0" shapeId="0" xr:uid="{4060C726-4046-460C-A2BF-E90091E9B3C0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ส่วนเงิน เดิม 60049
เป็น 60036 แทน ปิยะพล วุฒื ป.โท</t>
        </r>
      </text>
    </comment>
    <comment ref="K35" authorId="0" shapeId="0" xr:uid="{2487AAD6-AF95-4E0D-BD70-E8EF0D12A0B9}">
      <text>
        <r>
          <rPr>
            <b/>
            <sz val="10"/>
            <color indexed="81"/>
            <rFont val="Tahoma"/>
            <family val="2"/>
          </rPr>
          <t xml:space="preserve">บรรจุส่วนงาน 
วันที่ 2 กันยายน 2567
</t>
        </r>
      </text>
    </comment>
    <comment ref="C41" authorId="0" shapeId="0" xr:uid="{CC0D7C0E-C1B2-46FC-BEDE-0B98BC0B2026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7210</t>
        </r>
      </text>
    </comment>
    <comment ref="I41" authorId="0" shapeId="0" xr:uid="{67A43D44-7154-45B5-AC39-0E6A32C5FDF5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บุญชิต</t>
        </r>
      </text>
    </comment>
    <comment ref="C43" authorId="0" shapeId="0" xr:uid="{EF49FF40-F49C-473F-9E69-BA7EE29E0957}">
      <text>
        <r>
          <rPr>
            <b/>
            <sz val="9"/>
            <color indexed="81"/>
            <rFont val="Tahoma"/>
            <family val="2"/>
          </rPr>
          <t>7131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E368E264-357F-43F1-8CF1-9E0747596491}">
      <text>
        <r>
          <rPr>
            <b/>
            <sz val="9"/>
            <color indexed="81"/>
            <rFont val="Tahoma"/>
            <family val="2"/>
          </rPr>
          <t>7050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 shapeId="0" xr:uid="{42B405F7-39B6-48FD-9978-3739FA0AD444}">
      <text>
        <r>
          <rPr>
            <b/>
            <sz val="10"/>
            <color indexed="81"/>
            <rFont val="Tahoma"/>
            <family val="2"/>
          </rPr>
          <t>7085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0" authorId="0" shapeId="0" xr:uid="{8F559F4F-7967-4DA6-8C70-AA3B346C4782}">
      <text>
        <r>
          <rPr>
            <b/>
            <sz val="10"/>
            <color indexed="81"/>
            <rFont val="Tahoma"/>
            <family val="2"/>
          </rPr>
          <t>user:7100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3" authorId="0" shapeId="0" xr:uid="{A8E722FF-6B8D-47B4-BB2B-BB7F46FC9A66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เพียงดาว</t>
        </r>
      </text>
    </comment>
    <comment ref="C55" authorId="0" shapeId="0" xr:uid="{0162BB1D-7659-4297-8A85-FE7F413C7863}">
      <text>
        <r>
          <rPr>
            <sz val="9"/>
            <color indexed="81"/>
            <rFont val="Tahoma"/>
            <family val="2"/>
          </rPr>
          <t xml:space="preserve">
7122</t>
        </r>
      </text>
    </comment>
    <comment ref="C59" authorId="0" shapeId="0" xr:uid="{0F585BD1-C8D2-4FCF-8F03-E114748FB77A}">
      <text>
        <r>
          <rPr>
            <b/>
            <sz val="9"/>
            <color indexed="81"/>
            <rFont val="Tahoma"/>
            <family val="2"/>
          </rPr>
          <t>7043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66E533A5-D1D9-478D-90B0-88659C77EA44}">
      <text>
        <r>
          <rPr>
            <b/>
            <sz val="16"/>
            <color indexed="81"/>
            <rFont val="TH SarabunPSK"/>
            <family val="2"/>
          </rPr>
          <t>7123  ผู้ปฏิบัติงานบริหาร
7011  นักวิชาการศึกษา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62" authorId="0" shapeId="0" xr:uid="{64AC15B4-FAEC-4CFB-9B5D-644364F35784}">
      <text>
        <r>
          <rPr>
            <b/>
            <sz val="9"/>
            <color indexed="81"/>
            <rFont val="Tahoma"/>
            <family val="2"/>
          </rPr>
          <t>user:7133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 xr:uid="{6646F7B2-ED47-4BE9-BEF9-2E128702B812}">
      <text>
        <r>
          <rPr>
            <sz val="9"/>
            <color indexed="81"/>
            <rFont val="Tahoma"/>
            <family val="2"/>
          </rPr>
          <t xml:space="preserve">
7182
</t>
        </r>
      </text>
    </comment>
    <comment ref="C67" authorId="0" shapeId="0" xr:uid="{1AFED758-090B-47F2-8374-CCE92E5BFD8F}">
      <text>
        <r>
          <rPr>
            <b/>
            <sz val="9"/>
            <color indexed="81"/>
            <rFont val="Tahoma"/>
            <family val="2"/>
          </rPr>
          <t>รหัสเดิม : 7003</t>
        </r>
      </text>
    </comment>
    <comment ref="C69" authorId="0" shapeId="0" xr:uid="{57A2B7FF-3751-48E7-A608-02E65EE85502}">
      <text>
        <r>
          <rPr>
            <b/>
            <sz val="9"/>
            <color indexed="81"/>
            <rFont val="Tahoma"/>
            <family val="2"/>
          </rPr>
          <t>เลขที่ตำแหน่งเดิม 7123, 7102</t>
        </r>
      </text>
    </comment>
    <comment ref="I70" authorId="0" shapeId="0" xr:uid="{51FB5A68-37B6-4144-B7F4-BF42F87618D7}">
      <text>
        <r>
          <rPr>
            <sz val="9"/>
            <color indexed="81"/>
            <rFont val="Tahoma"/>
            <family val="2"/>
          </rPr>
          <t xml:space="preserve">สกุลเดิม : ดงกระโทก
</t>
        </r>
      </text>
    </comment>
    <comment ref="C71" authorId="0" shapeId="0" xr:uid="{29F8D366-48B3-47AF-9464-3D3076932548}">
      <text>
        <r>
          <rPr>
            <b/>
            <sz val="9"/>
            <color indexed="81"/>
            <rFont val="Tahoma"/>
            <family val="2"/>
          </rPr>
          <t xml:space="preserve">7125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 xr:uid="{50099637-5234-4240-AEDC-5BE40989168D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7048</t>
        </r>
      </text>
    </comment>
    <comment ref="C87" authorId="0" shapeId="0" xr:uid="{D62090A9-0C6A-4EB8-B868-E2A210B081C8}">
      <text>
        <r>
          <rPr>
            <b/>
            <sz val="9"/>
            <color indexed="81"/>
            <rFont val="Tahoma"/>
            <family val="2"/>
          </rPr>
          <t xml:space="preserve">7172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0" shapeId="0" xr:uid="{EAFB27B7-14D4-4FC8-9C1D-0F5B83EF3BA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7193</t>
        </r>
      </text>
    </comment>
    <comment ref="C96" authorId="0" shapeId="0" xr:uid="{994591FE-6208-401B-9C7E-4F41B3982596}">
      <text>
        <r>
          <rPr>
            <b/>
            <sz val="9"/>
            <color indexed="81"/>
            <rFont val="Tahoma"/>
            <family val="2"/>
          </rPr>
          <t>7178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0" shapeId="0" xr:uid="{C42FB423-9EE2-4576-B3EF-A297B0F02907}">
      <text>
        <r>
          <rPr>
            <b/>
            <sz val="9"/>
            <color indexed="81"/>
            <rFont val="Tahoma"/>
            <family val="2"/>
          </rPr>
          <t>7192</t>
        </r>
      </text>
    </comment>
    <comment ref="C98" authorId="0" shapeId="0" xr:uid="{E0139E41-D67A-4524-980F-2AF0AA0D960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7027</t>
        </r>
      </text>
    </comment>
    <comment ref="C102" authorId="0" shapeId="0" xr:uid="{33794D22-33DE-470A-8ECB-A62EAC217441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>7127</t>
        </r>
      </text>
    </comment>
    <comment ref="I103" authorId="0" shapeId="0" xr:uid="{CB1B3D29-10FE-49E9-A125-3BB76E9F0267}">
      <text>
        <r>
          <rPr>
            <sz val="12"/>
            <color indexed="81"/>
            <rFont val="TH Sarabun New"/>
            <family val="2"/>
          </rPr>
          <t>เปลี่ยนสกุล : มังสา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C108" authorId="0" shapeId="0" xr:uid="{D86DF5FB-000D-45DD-80FA-30842E5464F6}">
      <text>
        <r>
          <rPr>
            <b/>
            <sz val="10"/>
            <color indexed="81"/>
            <rFont val="Tahoma"/>
            <family val="2"/>
          </rPr>
          <t>7179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0" authorId="0" shapeId="0" xr:uid="{EB031209-CB67-442D-958C-505CDB28A678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7199</t>
        </r>
      </text>
    </comment>
    <comment ref="I114" authorId="0" shapeId="0" xr:uid="{2FFE489F-4360-4F11-8750-A92D9589EC9C}">
      <text>
        <r>
          <rPr>
            <b/>
            <sz val="9"/>
            <color indexed="81"/>
            <rFont val="Tahoma"/>
            <family val="2"/>
          </rPr>
          <t>นามสกุล : เพ็งทิพย์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2F0CC426-D8AF-41EA-8CD1-C5735101CCE0}">
      <text>
        <r>
          <rPr>
            <sz val="9"/>
            <color indexed="81"/>
            <rFont val="Tahoma"/>
            <family val="2"/>
          </rPr>
          <t xml:space="preserve">'008/
7189
</t>
        </r>
      </text>
    </comment>
    <comment ref="C117" authorId="0" shapeId="0" xr:uid="{02F53E0F-B719-4BC2-851C-0C60904EE87A}">
      <text>
        <r>
          <rPr>
            <b/>
            <sz val="12"/>
            <color indexed="81"/>
            <rFont val="Tahoma"/>
            <family val="2"/>
          </rPr>
          <t>7176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119" authorId="0" shapeId="0" xr:uid="{60DD5D36-3ADE-465E-B3F7-5B4F3A7870F9}">
      <text>
        <r>
          <rPr>
            <b/>
            <sz val="9"/>
            <color indexed="81"/>
            <rFont val="Tahoma"/>
            <family val="2"/>
          </rPr>
          <t>7105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0" authorId="0" shapeId="0" xr:uid="{9800B205-7E75-405D-BC2C-27ECA0185682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7021</t>
        </r>
      </text>
    </comment>
    <comment ref="I120" authorId="0" shapeId="0" xr:uid="{A6E84B81-CCA4-4630-82AD-DA0742572268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แสงสะโส</t>
        </r>
      </text>
    </comment>
    <comment ref="C122" authorId="0" shapeId="0" xr:uid="{C5E8E33A-7DFC-4C42-B61F-387FA522C0C9}">
      <text>
        <r>
          <rPr>
            <b/>
            <sz val="9"/>
            <color indexed="81"/>
            <rFont val="Tahoma"/>
            <family val="2"/>
          </rPr>
          <t>user: 7096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9" authorId="0" shapeId="0" xr:uid="{0814CB32-BF47-4CE8-9CA9-41101EFC9A1D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7028</t>
        </r>
      </text>
    </comment>
    <comment ref="C131" authorId="0" shapeId="0" xr:uid="{9BB7DEF8-226E-40ED-B7CA-0C5C379CF887}">
      <text>
        <r>
          <rPr>
            <sz val="9"/>
            <color indexed="81"/>
            <rFont val="Tahoma"/>
            <family val="2"/>
          </rPr>
          <t xml:space="preserve">7119
</t>
        </r>
      </text>
    </comment>
    <comment ref="C132" authorId="0" shapeId="0" xr:uid="{C89255C6-5C0F-497E-A03B-D4B2B7ED6935}">
      <text>
        <r>
          <rPr>
            <b/>
            <sz val="9"/>
            <color indexed="81"/>
            <rFont val="Tahoma"/>
            <family val="2"/>
          </rPr>
          <t xml:space="preserve">7142
</t>
        </r>
      </text>
    </comment>
    <comment ref="C139" authorId="0" shapeId="0" xr:uid="{3E45932B-B760-4884-91E8-CE43F34EDDF6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7196</t>
        </r>
      </text>
    </comment>
    <comment ref="C141" authorId="0" shapeId="0" xr:uid="{8CC715BB-5E66-4656-977F-4E4299564356}">
      <text>
        <r>
          <rPr>
            <sz val="9"/>
            <color indexed="81"/>
            <rFont val="Tahoma"/>
            <family val="2"/>
          </rPr>
          <t xml:space="preserve">7174
</t>
        </r>
      </text>
    </comment>
    <comment ref="C142" authorId="0" shapeId="0" xr:uid="{DEF2921C-A06F-451D-85D6-88D4AFFBD2F4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7026</t>
        </r>
      </text>
    </comment>
    <comment ref="C143" authorId="0" shapeId="0" xr:uid="{0D252D5F-12DA-4DE2-9EF8-0C6EFBEFB1A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0" authorId="0" shapeId="0" xr:uid="{A8C92550-29A8-45D3-A844-F3496A5D2F9E}">
      <text>
        <r>
          <rPr>
            <sz val="8"/>
            <color indexed="81"/>
            <rFont val="Tahoma"/>
            <family val="2"/>
          </rPr>
          <t>สกุลเดิม : สุภาการณ์ (จดทะเบียนสมรส)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173" authorId="0" shapeId="0" xr:uid="{8D008FD6-B230-4C99-8D66-E288190A2C81}">
      <text>
        <r>
          <rPr>
            <sz val="9"/>
            <color indexed="81"/>
            <rFont val="Tahoma"/>
            <family val="2"/>
          </rPr>
          <t xml:space="preserve">
7126</t>
        </r>
      </text>
    </comment>
    <comment ref="C174" authorId="0" shapeId="0" xr:uid="{D340B145-6442-4AE2-9915-949BBFC772F1}">
      <text>
        <r>
          <rPr>
            <b/>
            <sz val="9"/>
            <color indexed="81"/>
            <rFont val="Tahoma"/>
            <family val="2"/>
          </rPr>
          <t xml:space="preserve">7019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6" authorId="0" shapeId="0" xr:uid="{1B517A27-0199-4480-848D-089082CC9466}">
      <text>
        <r>
          <rPr>
            <sz val="9"/>
            <color indexed="81"/>
            <rFont val="Tahoma"/>
            <family val="2"/>
          </rPr>
          <t xml:space="preserve">
7092</t>
        </r>
      </text>
    </comment>
    <comment ref="C180" authorId="0" shapeId="0" xr:uid="{A8A6F42D-C5D7-435D-86CF-6467326679A3}">
      <text>
        <r>
          <rPr>
            <b/>
            <sz val="9"/>
            <color indexed="81"/>
            <rFont val="Tahoma"/>
            <family val="2"/>
          </rPr>
          <t>จ  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<sst xmlns="http://schemas.openxmlformats.org/spreadsheetml/2006/main" count="1500" uniqueCount="831">
  <si>
    <t>ลำดับที่</t>
  </si>
  <si>
    <t>เลขตำแหน่ง</t>
  </si>
  <si>
    <t>เลขบัตรประชาชน(รหัสประจำตัวสมาชิก)</t>
  </si>
  <si>
    <t>สังกัดหน่วยงาน</t>
  </si>
  <si>
    <t>สถานภาพ</t>
  </si>
  <si>
    <t xml:space="preserve">    วันสมัครกองทุน (รับเอกสาร)</t>
  </si>
  <si>
    <t>วันเริ่มเป็นสมาชิก</t>
  </si>
  <si>
    <t>วันเริ่มหักเงินสมาชิก</t>
  </si>
  <si>
    <t>1100500350725</t>
  </si>
  <si>
    <t>งานพัฒนาคุณภาพ</t>
  </si>
  <si>
    <t>ลูกจ้างชั่วคราวฯ</t>
  </si>
  <si>
    <t>นางสาว</t>
  </si>
  <si>
    <t xml:space="preserve">นันทวัน </t>
  </si>
  <si>
    <t>อัมภรัตน์</t>
  </si>
  <si>
    <t>1 สิงหาคม 2559</t>
  </si>
  <si>
    <t>1100500955112</t>
  </si>
  <si>
    <t>งานกิจการนักศึกษา</t>
  </si>
  <si>
    <t>พรรณิภา</t>
  </si>
  <si>
    <t>ชวดท่าข้าม</t>
  </si>
  <si>
    <t>1 มกราคม 2560</t>
  </si>
  <si>
    <t>1100501020648</t>
  </si>
  <si>
    <t>งานเทคโนโลยีทางการศึกษา</t>
  </si>
  <si>
    <t>นาย</t>
  </si>
  <si>
    <t>มานันเทพ</t>
  </si>
  <si>
    <t>1 พฤศจิกายน 2560</t>
  </si>
  <si>
    <t>1100800418635</t>
  </si>
  <si>
    <t>อุ้มพร</t>
  </si>
  <si>
    <t>ประคองเดช</t>
  </si>
  <si>
    <t>1 ธันวาคม 2559</t>
  </si>
  <si>
    <t>งานบริหารการวิจัย</t>
  </si>
  <si>
    <t>1 มีนาคม 2560</t>
  </si>
  <si>
    <t>1101400756356</t>
  </si>
  <si>
    <t>งานบริการการศึกษา</t>
  </si>
  <si>
    <t>ดวงเดือน</t>
  </si>
  <si>
    <t>จรัสจินดา</t>
  </si>
  <si>
    <t>1 ตุลาคม 2559</t>
  </si>
  <si>
    <t>สถานวิทยาศาสตร์คลินิก</t>
  </si>
  <si>
    <t>1 มีนาคม 2561</t>
  </si>
  <si>
    <t>งานคลังและพัสดุ</t>
  </si>
  <si>
    <t>1103700403868</t>
  </si>
  <si>
    <t>เบญจพล</t>
  </si>
  <si>
    <t>แตงบัว</t>
  </si>
  <si>
    <t>1 เมษายน 2561</t>
  </si>
  <si>
    <t>1103701020318</t>
  </si>
  <si>
    <t xml:space="preserve">พิชยา  </t>
  </si>
  <si>
    <t>เชี่ยวชาญ</t>
  </si>
  <si>
    <t>1130200090698</t>
  </si>
  <si>
    <t>สุมิตตา</t>
  </si>
  <si>
    <t>แสงเพ็ชร์</t>
  </si>
  <si>
    <t>งานบัณฑิตศึกษา</t>
  </si>
  <si>
    <t>1 กรกฎาคม 2560</t>
  </si>
  <si>
    <t>1130200113248</t>
  </si>
  <si>
    <t>งานนโยบายและแผน</t>
  </si>
  <si>
    <t>ปวีณา</t>
  </si>
  <si>
    <t>น้อยใหม่</t>
  </si>
  <si>
    <t>1 มกราคม 2561</t>
  </si>
  <si>
    <t>1130200128954</t>
  </si>
  <si>
    <t xml:space="preserve">นฤมล </t>
  </si>
  <si>
    <t xml:space="preserve"> ยังอยู่</t>
  </si>
  <si>
    <t>เหมหา</t>
  </si>
  <si>
    <t>1329900452572</t>
  </si>
  <si>
    <t>พิมพ์นภา</t>
  </si>
  <si>
    <t>ร่วมดี</t>
  </si>
  <si>
    <t>สถานวิทยาศาสตร์พรีคลินิก</t>
  </si>
  <si>
    <t>1610700077114</t>
  </si>
  <si>
    <t>หนึ่งธิดา</t>
  </si>
  <si>
    <t>ด้วงศาลเจ้า</t>
  </si>
  <si>
    <t>1700400169934</t>
  </si>
  <si>
    <t xml:space="preserve">รัตน์รวี  </t>
  </si>
  <si>
    <t xml:space="preserve">พวงพันธ์ </t>
  </si>
  <si>
    <t>3130100333102</t>
  </si>
  <si>
    <t>งานบริหารทั่วไป</t>
  </si>
  <si>
    <t>สงคราม</t>
  </si>
  <si>
    <t>พึ่งมั่น</t>
  </si>
  <si>
    <t>3130100352344</t>
  </si>
  <si>
    <t xml:space="preserve">จตุพร </t>
  </si>
  <si>
    <t>ขำศิริ</t>
  </si>
  <si>
    <t>3130200108895</t>
  </si>
  <si>
    <t>นาง</t>
  </si>
  <si>
    <t>กฤษณา</t>
  </si>
  <si>
    <t>แสงเพชร</t>
  </si>
  <si>
    <t>3130200362228</t>
  </si>
  <si>
    <t>ประพันธ์</t>
  </si>
  <si>
    <t>ผันปัญญา</t>
  </si>
  <si>
    <t>012</t>
  </si>
  <si>
    <t>3130200574411</t>
  </si>
  <si>
    <t>สุนทร</t>
  </si>
  <si>
    <t>เนียมบุญเจือ</t>
  </si>
  <si>
    <t>3139900051461</t>
  </si>
  <si>
    <t>พุ่มฉัตร</t>
  </si>
  <si>
    <t>3240300546869</t>
  </si>
  <si>
    <t>ธรรศพงศ์</t>
  </si>
  <si>
    <t>ขำไข่</t>
  </si>
  <si>
    <t>3309700101128</t>
  </si>
  <si>
    <t xml:space="preserve">อาทิตยา  </t>
  </si>
  <si>
    <t>เรืองรุ่งชัยกุล</t>
  </si>
  <si>
    <t>1 พฤษภาคม 2561</t>
  </si>
  <si>
    <t>สมชาย</t>
  </si>
  <si>
    <t>3420100206604</t>
  </si>
  <si>
    <t>สุทิศา</t>
  </si>
  <si>
    <t>ศรีทัศน์</t>
  </si>
  <si>
    <t xml:space="preserve">นางสาว </t>
  </si>
  <si>
    <t>3960400199005</t>
  </si>
  <si>
    <t xml:space="preserve">นิเวศน์  </t>
  </si>
  <si>
    <t>นราทัศน์</t>
  </si>
  <si>
    <t>1 พฤศจิกายน 2548</t>
  </si>
  <si>
    <t>งานบริการสังคม</t>
  </si>
  <si>
    <t xml:space="preserve">รุ่งทิวา  </t>
  </si>
  <si>
    <t>ดวงกมล</t>
  </si>
  <si>
    <t>มูลป้อ</t>
  </si>
  <si>
    <t>1 ตุลาคม 2558</t>
  </si>
  <si>
    <t>1100500421878</t>
  </si>
  <si>
    <t>ประภาภรณ์</t>
  </si>
  <si>
    <t>คล้ายนุช</t>
  </si>
  <si>
    <t>1 มกราคม 2559</t>
  </si>
  <si>
    <t>1101400083335</t>
  </si>
  <si>
    <t>เอกชัย</t>
  </si>
  <si>
    <t>พิกุล</t>
  </si>
  <si>
    <t>1101400165803</t>
  </si>
  <si>
    <t>1101400448244</t>
  </si>
  <si>
    <t>สุภาภรณ์</t>
  </si>
  <si>
    <t>ร้อยเพีย</t>
  </si>
  <si>
    <t>1101400537697</t>
  </si>
  <si>
    <t>กฤษณาบัตร</t>
  </si>
  <si>
    <t>1101400586680</t>
  </si>
  <si>
    <t>ณัฐกา</t>
  </si>
  <si>
    <t>เนตรชัยภูมิ</t>
  </si>
  <si>
    <t>1 มีนาคม 2556</t>
  </si>
  <si>
    <t>1101400671440</t>
  </si>
  <si>
    <t xml:space="preserve">อังคนิต  </t>
  </si>
  <si>
    <t>ตุ้มโหมด</t>
  </si>
  <si>
    <t>1 กุมภาพันธ์ 2554</t>
  </si>
  <si>
    <t>1101400771029</t>
  </si>
  <si>
    <t xml:space="preserve">กันยา  </t>
  </si>
  <si>
    <t>คุมมงคล</t>
  </si>
  <si>
    <t>1 พฤศจิกายน 2555</t>
  </si>
  <si>
    <t>1101400953640</t>
  </si>
  <si>
    <t>อัญชลี</t>
  </si>
  <si>
    <t xml:space="preserve">บุสาคร </t>
  </si>
  <si>
    <t>1101499022350</t>
  </si>
  <si>
    <t>รัศมิ์สยาน์</t>
  </si>
  <si>
    <t>ภัทรกรินทร์</t>
  </si>
  <si>
    <t>1 ตุลาคม 2557</t>
  </si>
  <si>
    <t>1101500522942</t>
  </si>
  <si>
    <t xml:space="preserve">ยุพา  </t>
  </si>
  <si>
    <t>1 สิงหาคม 2558</t>
  </si>
  <si>
    <t>1102000896194</t>
  </si>
  <si>
    <t>น้ำผึ้ง</t>
  </si>
  <si>
    <t>คงตัน</t>
  </si>
  <si>
    <t>1 กรกฎาคม 2557</t>
  </si>
  <si>
    <t>1 กุมภาพันธ์ 2559</t>
  </si>
  <si>
    <t>1120100045097</t>
  </si>
  <si>
    <t>วรวรรณ</t>
  </si>
  <si>
    <t>แช่มวงษ์</t>
  </si>
  <si>
    <t>1 ธันวาคม 2553</t>
  </si>
  <si>
    <t>1130200001326</t>
  </si>
  <si>
    <t>ธัญชนก</t>
  </si>
  <si>
    <t>แย้มอ่ำ</t>
  </si>
  <si>
    <t>1 มีนาคม 2558</t>
  </si>
  <si>
    <t>รอดแจ่ม</t>
  </si>
  <si>
    <t>1 กันยายน 2553</t>
  </si>
  <si>
    <t>1130200082547</t>
  </si>
  <si>
    <t>ปนัดดา</t>
  </si>
  <si>
    <t>1130300013202</t>
  </si>
  <si>
    <t>กนก</t>
  </si>
  <si>
    <t>แย้มเพียร</t>
  </si>
  <si>
    <t>1 สิงหาคม 2555</t>
  </si>
  <si>
    <t>1130700051209</t>
  </si>
  <si>
    <t xml:space="preserve">งานบริการสังคม </t>
  </si>
  <si>
    <t>มีนา</t>
  </si>
  <si>
    <t>แป้งทา</t>
  </si>
  <si>
    <t>1139900058060</t>
  </si>
  <si>
    <t>สุนทรี</t>
  </si>
  <si>
    <t>สวนทับทิม</t>
  </si>
  <si>
    <t>1139900068171</t>
  </si>
  <si>
    <t>นาตยา</t>
  </si>
  <si>
    <t>พวงศิลป์</t>
  </si>
  <si>
    <t>1 กรกฎาคม 2558</t>
  </si>
  <si>
    <t>1 พฤศจิกายน 2557</t>
  </si>
  <si>
    <t>1179900227244</t>
  </si>
  <si>
    <t>ภัสสร</t>
  </si>
  <si>
    <t>ทัสสะ</t>
  </si>
  <si>
    <t>1260100056101</t>
  </si>
  <si>
    <t>1 กุมภาพันธ์ 2558</t>
  </si>
  <si>
    <t>1309600035216</t>
  </si>
  <si>
    <t xml:space="preserve">นันทวัน  </t>
  </si>
  <si>
    <t>เนตรฉ่ำ</t>
  </si>
  <si>
    <t>1309800127122</t>
  </si>
  <si>
    <t>สุรีรัตน์</t>
  </si>
  <si>
    <t>แปลงนารถ</t>
  </si>
  <si>
    <t>1 ตุลาคม 2553</t>
  </si>
  <si>
    <t>1331000137070</t>
  </si>
  <si>
    <t>จุฑารัตน์</t>
  </si>
  <si>
    <t>เพ็งแจ่ม</t>
  </si>
  <si>
    <t>1430400016766</t>
  </si>
  <si>
    <t>วิริยา</t>
  </si>
  <si>
    <t>1451500034422</t>
  </si>
  <si>
    <t>วรรณภา</t>
  </si>
  <si>
    <t>บุตรโคตร</t>
  </si>
  <si>
    <t>1 กันยายน 2557</t>
  </si>
  <si>
    <t>1601200061562</t>
  </si>
  <si>
    <t>ดวงพร</t>
  </si>
  <si>
    <t>บุญเพชร</t>
  </si>
  <si>
    <t>1660400008591</t>
  </si>
  <si>
    <t>อุไรรัตน์</t>
  </si>
  <si>
    <t>วงษ์ทองดี</t>
  </si>
  <si>
    <t>1700800039876</t>
  </si>
  <si>
    <t>งานบริหารทรัพยากรมนุษย์</t>
  </si>
  <si>
    <t>คุ้มถนอม</t>
  </si>
  <si>
    <t>1709900127643</t>
  </si>
  <si>
    <t xml:space="preserve">โอภาส  </t>
  </si>
  <si>
    <t>แสงอุทัย</t>
  </si>
  <si>
    <t>1869900057300</t>
  </si>
  <si>
    <t>อรอุมา</t>
  </si>
  <si>
    <t>พิบูลพล</t>
  </si>
  <si>
    <t>2190400016864</t>
  </si>
  <si>
    <t>วิภาพิทย์</t>
  </si>
  <si>
    <t>จิรสินอานันต์</t>
  </si>
  <si>
    <t>ไพลิน</t>
  </si>
  <si>
    <t>สุยะใหม่</t>
  </si>
  <si>
    <t>1 มีนาคม 2554</t>
  </si>
  <si>
    <t>3130700121921</t>
  </si>
  <si>
    <t xml:space="preserve">สิริกาญจน์  </t>
  </si>
  <si>
    <t>ผาสุขจิตต์</t>
  </si>
  <si>
    <t>015</t>
  </si>
  <si>
    <t>3130100352859</t>
  </si>
  <si>
    <t>สุทธิพงษ์</t>
  </si>
  <si>
    <t>ชมบุญ</t>
  </si>
  <si>
    <t>ธรรมทันตา</t>
  </si>
  <si>
    <t>3130200113856</t>
  </si>
  <si>
    <t>บังอร</t>
  </si>
  <si>
    <t>แดงด้วง</t>
  </si>
  <si>
    <t>3130200364018</t>
  </si>
  <si>
    <t>สุจิกา</t>
  </si>
  <si>
    <t>มุขประดับ</t>
  </si>
  <si>
    <t>3130200386755</t>
  </si>
  <si>
    <t xml:space="preserve">บุญส่ง  </t>
  </si>
  <si>
    <t>ลีละชาต</t>
  </si>
  <si>
    <t>013</t>
  </si>
  <si>
    <t>3130200547007</t>
  </si>
  <si>
    <t>3130600238532</t>
  </si>
  <si>
    <t>เดือนรุ่ง</t>
  </si>
  <si>
    <t>เกลี้ยงขาว</t>
  </si>
  <si>
    <t>3130700124164</t>
  </si>
  <si>
    <t>ทวน</t>
  </si>
  <si>
    <t>ทองใบ</t>
  </si>
  <si>
    <t>1 กันยายน 2552</t>
  </si>
  <si>
    <t>016</t>
  </si>
  <si>
    <t>3130700125951</t>
  </si>
  <si>
    <t xml:space="preserve">ชญานันทน์  </t>
  </si>
  <si>
    <t>สุขกำเหนิด</t>
  </si>
  <si>
    <t>3130700144190</t>
  </si>
  <si>
    <t>ณรงค์วิทย์</t>
  </si>
  <si>
    <t>อาคมนันท์</t>
  </si>
  <si>
    <t>คณน</t>
  </si>
  <si>
    <t>เทียนอร่าม</t>
  </si>
  <si>
    <t>1 พฤศจิกายน 2556</t>
  </si>
  <si>
    <t>3140400167569</t>
  </si>
  <si>
    <t>อมรรัตน์</t>
  </si>
  <si>
    <t>ศรีประเสริฐ</t>
  </si>
  <si>
    <t>2 ตุลาคม 2555</t>
  </si>
  <si>
    <t>3140800216915</t>
  </si>
  <si>
    <t>วณิชชา</t>
  </si>
  <si>
    <t>เทราซาว่า</t>
  </si>
  <si>
    <t>3150100038097</t>
  </si>
  <si>
    <t>จันทร์ส่องแสง</t>
  </si>
  <si>
    <t>1 กันยายน 2551</t>
  </si>
  <si>
    <t>3160600088425</t>
  </si>
  <si>
    <t>ประพนธ์</t>
  </si>
  <si>
    <t>อินทร์พรหม</t>
  </si>
  <si>
    <t>3180400299660</t>
  </si>
  <si>
    <t>สุกัญญา</t>
  </si>
  <si>
    <t>รัดทะนี</t>
  </si>
  <si>
    <t>3250600115375</t>
  </si>
  <si>
    <t>3251000289233</t>
  </si>
  <si>
    <t>นิตยา</t>
  </si>
  <si>
    <t>คมเกลี้ยง</t>
  </si>
  <si>
    <t>3260100115929</t>
  </si>
  <si>
    <t>พิมาดา</t>
  </si>
  <si>
    <t>3260400036234</t>
  </si>
  <si>
    <t>ระพีพรรณ</t>
  </si>
  <si>
    <t>ศรเล็ก</t>
  </si>
  <si>
    <t>นันทิกานต์</t>
  </si>
  <si>
    <t>3401600747559</t>
  </si>
  <si>
    <t>อัญญรัตน์</t>
  </si>
  <si>
    <t>ศรีวิจารณ์</t>
  </si>
  <si>
    <t>3450900107376</t>
  </si>
  <si>
    <t xml:space="preserve">นภัสรวี  </t>
  </si>
  <si>
    <t>ลาดหนองขุ่น</t>
  </si>
  <si>
    <t xml:space="preserve">นิภาพร </t>
  </si>
  <si>
    <t>ทิมวังกุ่ม</t>
  </si>
  <si>
    <t>3570101662394</t>
  </si>
  <si>
    <t>พีรญา</t>
  </si>
  <si>
    <t>ผามั่ง</t>
  </si>
  <si>
    <t>3720900342275</t>
  </si>
  <si>
    <t>กฤษดา</t>
  </si>
  <si>
    <t>ทองเชื้อ</t>
  </si>
  <si>
    <t>3729900299319</t>
  </si>
  <si>
    <t>นฤมล</t>
  </si>
  <si>
    <t>ศรีดี</t>
  </si>
  <si>
    <t>1 มีนาคม 2559</t>
  </si>
  <si>
    <t>3740200503047</t>
  </si>
  <si>
    <t>อรุณมาศ</t>
  </si>
  <si>
    <t>เนียมประเสริฐ</t>
  </si>
  <si>
    <t>3801200287956</t>
  </si>
  <si>
    <t>สุวรรณี</t>
  </si>
  <si>
    <t>คล้ายเชียงราก</t>
  </si>
  <si>
    <t>1 ธันวาคม 2550</t>
  </si>
  <si>
    <t>4102200007185</t>
  </si>
  <si>
    <t xml:space="preserve">กีรติกร  </t>
  </si>
  <si>
    <t>นาคเหนือ</t>
  </si>
  <si>
    <t>5550500525311</t>
  </si>
  <si>
    <t>แบบขอเปลี่ยนแปลงอัตราเงินสะสม</t>
  </si>
  <si>
    <t>กองทุนสำรองเลี้ยงชีพ คณะแพทยศาสตร์ มหาวิทยาลัยธรรมศาสตร์</t>
  </si>
  <si>
    <t>วันที่</t>
  </si>
  <si>
    <t>ข้าพเจ้า</t>
  </si>
  <si>
    <t>สังกัด</t>
  </si>
  <si>
    <t>เริ่มเป็นสมาชิกตั้งแต่วันที่</t>
  </si>
  <si>
    <t>ในการขอเพิ่มส่งเงินสะสมจากเดิมร้อยละ</t>
  </si>
  <si>
    <t xml:space="preserve">           </t>
  </si>
  <si>
    <t xml:space="preserve">ดำเนินการเรียบร้อยแล้ว </t>
  </si>
  <si>
    <t>0001</t>
  </si>
  <si>
    <t>งานดี</t>
  </si>
  <si>
    <t>จริงใจ</t>
  </si>
  <si>
    <t>ใจซื่อ</t>
  </si>
  <si>
    <t>1 มกราคม 2555</t>
  </si>
  <si>
    <t>1000000000000</t>
  </si>
  <si>
    <t>กรุณากรอกข้อมูลในช่อง</t>
  </si>
  <si>
    <t>1 มิถุนายน 2561</t>
  </si>
  <si>
    <t>ไม่ประสงค์เปลี่ยนร้อยละการหัก...</t>
  </si>
  <si>
    <t>กรุณาเลือกความประสงค์การหักเงินสะสม</t>
  </si>
  <si>
    <t>ประสงค์เปลี่ยนร้อยละการหัก...</t>
  </si>
  <si>
    <t>ร้อยละที่ต้องการเปลี่ยน ระบุ</t>
  </si>
  <si>
    <t>ลงชื่อ</t>
  </si>
  <si>
    <t>กรอกเลขประจำตัวประชาชน 13 หลัก</t>
  </si>
  <si>
    <t>เจริญอนันตกุล</t>
  </si>
  <si>
    <t>1129700035228</t>
  </si>
  <si>
    <t>พันอะนันท์</t>
  </si>
  <si>
    <t>1411300141969</t>
  </si>
  <si>
    <t>3520800309367</t>
  </si>
  <si>
    <t>3130700299428</t>
  </si>
  <si>
    <t>1160100287538</t>
  </si>
  <si>
    <t>1119900491499</t>
  </si>
  <si>
    <t>1909800990101</t>
  </si>
  <si>
    <t>1130100003475</t>
  </si>
  <si>
    <t>3130100601573</t>
  </si>
  <si>
    <t>1302000157764</t>
  </si>
  <si>
    <t>1570100092288</t>
  </si>
  <si>
    <t>1100100051275</t>
  </si>
  <si>
    <t>1100501452211</t>
  </si>
  <si>
    <t>3130100331452</t>
  </si>
  <si>
    <t>1129700007887</t>
  </si>
  <si>
    <t>1659900656931</t>
  </si>
  <si>
    <t>1130200164497</t>
  </si>
  <si>
    <t>1330400434623</t>
  </si>
  <si>
    <t>งานโคกสูง</t>
  </si>
  <si>
    <t>เลอศักดิ์</t>
  </si>
  <si>
    <t>ภัสราภรณ์</t>
  </si>
  <si>
    <t>วิแหลม</t>
  </si>
  <si>
    <t>ขวัญข้าว</t>
  </si>
  <si>
    <t xml:space="preserve">แซ่โง้ว </t>
  </si>
  <si>
    <t>ธนพล</t>
  </si>
  <si>
    <t>นิมิตธีรภาพ</t>
  </si>
  <si>
    <t>จุฑามาศ</t>
  </si>
  <si>
    <t>รื่นชาญ</t>
  </si>
  <si>
    <t>วัชรเทพ</t>
  </si>
  <si>
    <t>คำก้อน</t>
  </si>
  <si>
    <t>ปัณณวิชญ์</t>
  </si>
  <si>
    <t>ลักษมีกุลวิทย์</t>
  </si>
  <si>
    <t>ฐิติมา</t>
  </si>
  <si>
    <t>เชื้อพลายเวช</t>
  </si>
  <si>
    <t>กิตติยา</t>
  </si>
  <si>
    <t>ภู่หงสา</t>
  </si>
  <si>
    <t xml:space="preserve">รัชต์พล  </t>
  </si>
  <si>
    <t xml:space="preserve">เกษราภรณ์  </t>
  </si>
  <si>
    <t>วิเศษภัย</t>
  </si>
  <si>
    <t>กมลภัทร</t>
  </si>
  <si>
    <t>บุญมา</t>
  </si>
  <si>
    <t>คณากร</t>
  </si>
  <si>
    <t>วาลิตา</t>
  </si>
  <si>
    <t>พวงจำปา</t>
  </si>
  <si>
    <t xml:space="preserve">จตุภัท </t>
  </si>
  <si>
    <t>1 กรกฎาคม 2561</t>
  </si>
  <si>
    <t>1 กันยายน 2561</t>
  </si>
  <si>
    <t>1 กุมภาพันธ์ 2562</t>
  </si>
  <si>
    <t>1 มีนาคม 2562</t>
  </si>
  <si>
    <t>1 เมษายน 2562</t>
  </si>
  <si>
    <t>ชื่อ</t>
  </si>
  <si>
    <t>สกุล</t>
  </si>
  <si>
    <t>คำนำ</t>
  </si>
  <si>
    <t>1179900317740</t>
  </si>
  <si>
    <t>ธนิดดา</t>
  </si>
  <si>
    <t>ชูเทียน</t>
  </si>
  <si>
    <t>1103700508473</t>
  </si>
  <si>
    <t>ณัฐนรี</t>
  </si>
  <si>
    <t>4 มิถุนายน 2562</t>
  </si>
  <si>
    <t>1450100044314</t>
  </si>
  <si>
    <t>ปานทอง</t>
  </si>
  <si>
    <t>1669900248751</t>
  </si>
  <si>
    <t>น่วมเพ็ง</t>
  </si>
  <si>
    <t>1101200230954</t>
  </si>
  <si>
    <t>ธีรยา</t>
  </si>
  <si>
    <t>มีเพียร</t>
  </si>
  <si>
    <t>โชคชัย</t>
  </si>
  <si>
    <t>จ้อยสาร</t>
  </si>
  <si>
    <t>1100501101621</t>
  </si>
  <si>
    <t>1 พฤศจิกายน 2562</t>
  </si>
  <si>
    <t>1 ธันวาคม 2562</t>
  </si>
  <si>
    <t>1471200270953</t>
  </si>
  <si>
    <t>1102700778470</t>
  </si>
  <si>
    <t>1209601224803</t>
  </si>
  <si>
    <t>1130700001601</t>
  </si>
  <si>
    <t>1130200162419</t>
  </si>
  <si>
    <t>สถานการแพทย์แผนไทยประยุกต์</t>
  </si>
  <si>
    <t>วิจิตรา</t>
  </si>
  <si>
    <t>พลศรีลา</t>
  </si>
  <si>
    <t>สิงห์พัน</t>
  </si>
  <si>
    <t>พนิดา</t>
  </si>
  <si>
    <t>เพ็ชพันธ์</t>
  </si>
  <si>
    <t>ศศิกานต์</t>
  </si>
  <si>
    <t>3 กุมภาพันธ์ 2563</t>
  </si>
  <si>
    <t>1 มีนาคม 2563</t>
  </si>
  <si>
    <t>พนักงานส่วนงานคณะแพทยศาสตร์ (งบพิเศษ)</t>
  </si>
  <si>
    <t>1 สิงหาคม 2563</t>
  </si>
  <si>
    <t>1 กรกฎาคม 2563</t>
  </si>
  <si>
    <t>1139600014318</t>
  </si>
  <si>
    <t>อรุณรัตน์</t>
  </si>
  <si>
    <t>โพธิ์สุวรรณ</t>
  </si>
  <si>
    <t xml:space="preserve">       นักทรัพยากรมนุษย์ปฏิบัติการ</t>
  </si>
  <si>
    <t>สถานเวชศาสตร์ชุมชนและครอบครัว</t>
  </si>
  <si>
    <t>1 มีนาคม 2564</t>
  </si>
  <si>
    <t>1170600154677</t>
  </si>
  <si>
    <t xml:space="preserve">สุกัญญา </t>
  </si>
  <si>
    <t xml:space="preserve"> พลนิกร</t>
  </si>
  <si>
    <t>3250401179608</t>
  </si>
  <si>
    <t>นันท์นภัส</t>
  </si>
  <si>
    <t>แผ่นผา</t>
  </si>
  <si>
    <t>1 เมษายน 2564</t>
  </si>
  <si>
    <t>1 พฤษภาคม 2564</t>
  </si>
  <si>
    <t>ศูนย์วิจัยทางคลินิก (CRC)</t>
  </si>
  <si>
    <t>3750100179329</t>
  </si>
  <si>
    <t>โชตินุช</t>
  </si>
  <si>
    <t>แววเพ็ชร</t>
  </si>
  <si>
    <t>1 มิถุนายน 2564</t>
  </si>
  <si>
    <t xml:space="preserve"> เป็นร้อยละ</t>
  </si>
  <si>
    <t>1 พฤศจิกายน 2564</t>
  </si>
  <si>
    <t>1 ธันวาคม 2564</t>
  </si>
  <si>
    <t>1103701268433</t>
  </si>
  <si>
    <t>สรัญญา</t>
  </si>
  <si>
    <t>1 ตุลาคม 2564</t>
  </si>
  <si>
    <t>1139600014971</t>
  </si>
  <si>
    <t>ถิรภูมิ</t>
  </si>
  <si>
    <t>ถีระพันธ์</t>
  </si>
  <si>
    <t>1104200009533</t>
  </si>
  <si>
    <t>กิรณา</t>
  </si>
  <si>
    <t>อรรถวิเชียร</t>
  </si>
  <si>
    <t>1120100116911</t>
  </si>
  <si>
    <t>ธัญพิชชา</t>
  </si>
  <si>
    <t>เล้าอรุณ</t>
  </si>
  <si>
    <t>1104300096390</t>
  </si>
  <si>
    <t>ภูพานเพชร</t>
  </si>
  <si>
    <t>1539900431808</t>
  </si>
  <si>
    <t>ณัฐดนัย</t>
  </si>
  <si>
    <t>ตรงสกุล</t>
  </si>
  <si>
    <t>1120300077715</t>
  </si>
  <si>
    <t>ณัฐากาญจน์</t>
  </si>
  <si>
    <t>จิตต์กระจ่าง</t>
  </si>
  <si>
    <t>1 กรกฎาคม 2564</t>
  </si>
  <si>
    <t>1100500463911</t>
  </si>
  <si>
    <t>งานบริการสุขภาพ</t>
  </si>
  <si>
    <t>รุญรักษา</t>
  </si>
  <si>
    <t>ชนากานต์</t>
  </si>
  <si>
    <t>จันทร์ภักดี</t>
  </si>
  <si>
    <t>2 พฤษภาคม 2565</t>
  </si>
  <si>
    <t>3120200569914</t>
  </si>
  <si>
    <t>1139600047941</t>
  </si>
  <si>
    <t xml:space="preserve">จิราภรณ์ </t>
  </si>
  <si>
    <t>สมพงษ์</t>
  </si>
  <si>
    <t xml:space="preserve">นราพร </t>
  </si>
  <si>
    <t xml:space="preserve"> สุดสระ</t>
  </si>
  <si>
    <t>4 กุมภาพันธ์ 2565</t>
  </si>
  <si>
    <t>1 มีนาคม 2565</t>
  </si>
  <si>
    <t>สุวรรณ์วงค์</t>
  </si>
  <si>
    <t>1100500452595</t>
  </si>
  <si>
    <t>ปรารถนา</t>
  </si>
  <si>
    <t>ทับทิมทอง</t>
  </si>
  <si>
    <t>1 สิงหาคม 2565</t>
  </si>
  <si>
    <t>1101401964033</t>
  </si>
  <si>
    <t>ธันญาดา</t>
  </si>
  <si>
    <t>เลิศดำรงค์เดช</t>
  </si>
  <si>
    <t>1 พฤศจิกายน 2565</t>
  </si>
  <si>
    <t>1104200067738</t>
  </si>
  <si>
    <t>กนกวรรณ</t>
  </si>
  <si>
    <t>พ่วงศร</t>
  </si>
  <si>
    <t>3 ตุลาคม 2565</t>
  </si>
  <si>
    <t>1 ตุลาคม 2565</t>
  </si>
  <si>
    <t>1139900225543</t>
  </si>
  <si>
    <t>นพเดช</t>
  </si>
  <si>
    <t>1430900105857</t>
  </si>
  <si>
    <t>อัจฉราวรรณ</t>
  </si>
  <si>
    <t>พิมพ์ทา</t>
  </si>
  <si>
    <t>6 มิถุนายน 2565</t>
  </si>
  <si>
    <t>ณัฐษา</t>
  </si>
  <si>
    <t>ศรีรักษา</t>
  </si>
  <si>
    <t>8 กรกฎาคม 2565</t>
  </si>
  <si>
    <t>1749900560134</t>
  </si>
  <si>
    <t xml:space="preserve">ณัฐมน  </t>
  </si>
  <si>
    <t>ศิลปทวีวงศ์</t>
  </si>
  <si>
    <t>1 มิถุนายน 2565</t>
  </si>
  <si>
    <t>1839900363168</t>
  </si>
  <si>
    <t>ดวงพชรภรณ์</t>
  </si>
  <si>
    <t>ขวัญเชียร</t>
  </si>
  <si>
    <t>1969900239903</t>
  </si>
  <si>
    <t>สิทธิพล</t>
  </si>
  <si>
    <t>สำแดงปั้น</t>
  </si>
  <si>
    <t>018</t>
  </si>
  <si>
    <t>3601000023914</t>
  </si>
  <si>
    <t>พัชราภรณ์</t>
  </si>
  <si>
    <t>พึ่งกัน</t>
  </si>
  <si>
    <t>5100500098344</t>
  </si>
  <si>
    <t>ลลิตา</t>
  </si>
  <si>
    <t>เพ็ชร์แดง</t>
  </si>
  <si>
    <t>3720200557236</t>
  </si>
  <si>
    <t>นักรบ</t>
  </si>
  <si>
    <t>เจริญสุข</t>
  </si>
  <si>
    <t>1319800181259</t>
  </si>
  <si>
    <t xml:space="preserve">ณัฐกานต์  </t>
  </si>
  <si>
    <t>เอี่ยมไธสง</t>
  </si>
  <si>
    <t>1 ธันวาคม 2565</t>
  </si>
  <si>
    <t>1102002832878</t>
  </si>
  <si>
    <t xml:space="preserve">อวัศยา </t>
  </si>
  <si>
    <t>เรณูศักดิ์</t>
  </si>
  <si>
    <t>1149900399240</t>
  </si>
  <si>
    <t>ธรรมรัตน์</t>
  </si>
  <si>
    <t>ฉัตร์จันทร์</t>
  </si>
  <si>
    <t>1 มีนาคม 2566</t>
  </si>
  <si>
    <t>7 มีนาคม 2566</t>
  </si>
  <si>
    <t>1100701505149</t>
  </si>
  <si>
    <t>1139900157017</t>
  </si>
  <si>
    <t>3130200456362</t>
  </si>
  <si>
    <t>1103702944793</t>
  </si>
  <si>
    <t>1529900471915</t>
  </si>
  <si>
    <t>1139600078901</t>
  </si>
  <si>
    <t>1100500300841</t>
  </si>
  <si>
    <t>1199999005117</t>
  </si>
  <si>
    <t>60100</t>
  </si>
  <si>
    <t>หทัยชนก</t>
  </si>
  <si>
    <t>จงพิสุทธิ์สัตย์</t>
  </si>
  <si>
    <t xml:space="preserve">จิตินันท์ </t>
  </si>
  <si>
    <t>หล่อบำรุงพงศ์</t>
  </si>
  <si>
    <t>ธวัชชัย</t>
  </si>
  <si>
    <t>อยู่ชัย</t>
  </si>
  <si>
    <t>สีแก้ว</t>
  </si>
  <si>
    <t>จินตนา</t>
  </si>
  <si>
    <t>ศรีน้ำโท้ง</t>
  </si>
  <si>
    <t>ธนทัต</t>
  </si>
  <si>
    <t>ขันทะ</t>
  </si>
  <si>
    <t>กาญจนา</t>
  </si>
  <si>
    <t>ทองมา</t>
  </si>
  <si>
    <t>จันทร์กวี</t>
  </si>
  <si>
    <t>โกมารทัต</t>
  </si>
  <si>
    <t>1 กรกฎาคม 2566</t>
  </si>
  <si>
    <t>1 สิงหาคม 2566</t>
  </si>
  <si>
    <t>3 กรกฎาคม 2566</t>
  </si>
  <si>
    <t>5</t>
  </si>
  <si>
    <t>1130100052697</t>
  </si>
  <si>
    <t>อำนาจ</t>
  </si>
  <si>
    <t>ณ ป้อมเพ็ชร์</t>
  </si>
  <si>
    <t>60042</t>
  </si>
  <si>
    <t xml:space="preserve">กรรณิการ์ </t>
  </si>
  <si>
    <t>พันธ์ชมภู</t>
  </si>
  <si>
    <t>1 พฤศจิกายน 2566</t>
  </si>
  <si>
    <t>1330400378723</t>
  </si>
  <si>
    <t>นงลักษณ์</t>
  </si>
  <si>
    <t>กันธนู</t>
  </si>
  <si>
    <t>1159900391320</t>
  </si>
  <si>
    <t>พัชราภา</t>
  </si>
  <si>
    <t>บ้านสร้าง</t>
  </si>
  <si>
    <t>1103701685689</t>
  </si>
  <si>
    <t>ธิษณะ</t>
  </si>
  <si>
    <t>1103701566191</t>
  </si>
  <si>
    <t>นุสรัตน์</t>
  </si>
  <si>
    <t>กอบัว</t>
  </si>
  <si>
    <t>3330600384456</t>
  </si>
  <si>
    <t>เกสรา</t>
  </si>
  <si>
    <t>1 กุมภาพันธ์ 2567</t>
  </si>
  <si>
    <t>1 มีนาคม 2567</t>
  </si>
  <si>
    <t>1139900292739</t>
  </si>
  <si>
    <t>1102700418171</t>
  </si>
  <si>
    <t>7213</t>
  </si>
  <si>
    <t>60115</t>
  </si>
  <si>
    <t>1139700009758</t>
  </si>
  <si>
    <t>1609900017245</t>
  </si>
  <si>
    <t>คล่องแคล่ว</t>
  </si>
  <si>
    <t>ทิพเนตร</t>
  </si>
  <si>
    <t>พุฒขาว</t>
  </si>
  <si>
    <t>ตะวันแก้ว</t>
  </si>
  <si>
    <t>สุขจิตร</t>
  </si>
  <si>
    <t>เขื่อนแก้ว</t>
  </si>
  <si>
    <t>วิชา</t>
  </si>
  <si>
    <t>แป้นพัด</t>
  </si>
  <si>
    <t>1 มิถุนายน 2567</t>
  </si>
  <si>
    <t>ณิชชาภัทร</t>
  </si>
  <si>
    <t>คณฑา</t>
  </si>
  <si>
    <t>60117</t>
  </si>
  <si>
    <t>1104200224787</t>
  </si>
  <si>
    <t>ศุภณัฐ</t>
  </si>
  <si>
    <t>อินทร์พันงาม</t>
  </si>
  <si>
    <t>1 กันยายน 2567</t>
  </si>
  <si>
    <t>ลาออกจากกองทุนครั้งที่ 1 วันที่ 1 สิงหาคม 2565 // สมัครครั้งที่ 2 วันที่ 1 สิงหาคม 2565</t>
  </si>
  <si>
    <t>ลาออกจากกองทุนครั้งที่ 1 วันที่ 1 มิถุนายน 2566 // สมัครครั้งที่ 2 วันที่ 1 กรกฎาคม 2566</t>
  </si>
  <si>
    <t>ลาออกจากกองทุนครั้งที่ 1 วันที่ 1 กุมภาพันธ์ 2560 // สมัครครั้งที่ 2 วันที่ 1 มีนาคม 2560</t>
  </si>
  <si>
    <t>ลาออกจากกองทุนครั้งที่ 1 วันที่ 1 พฤศจิกายน 2564 // สมัครครั้งที่ 2 วันที่ 1 พฤศจิกายน 2564</t>
  </si>
  <si>
    <t>ลาออกจากกองทุนครั้งที่ 1 วันที่ 1 ตุลาคม 2558  // สมัครกองทุนครั้งที่ 2  วันที่ 1 ตุลาคม 2558</t>
  </si>
  <si>
    <t>ลาออกจากกองทุนครั้งที่ 1 วันที่ 1 สิงหาคม 2566 // สมัครครั้งที่ 2  วันที่ 1 สิงหาคม 2566</t>
  </si>
  <si>
    <t>ลาออกจากกองทุนครั้งที่ 1 วันที่ 1 เมษายน 2566 // สมัครครั้งที่ 2  วันที่ 1 กรกฎาคม 2566</t>
  </si>
  <si>
    <t>ลาออกจากกองทุนครั้งที่ 1 วันที่ 1 ธันวาคม 2562 // สมัครครั้งที่ 2  วันที่ 1 กรกฎาคม 2563</t>
  </si>
  <si>
    <t>ลาออกจากกองทุนครั้งที่ 1 วันที่ 1 สิงหาคม 2563 // สมัครครั้งที่ 2 วันที่ 1 สิงหาคม 2563</t>
  </si>
  <si>
    <t>ลาออกจากกองทุนฯ ครั้งที่ 1 วันที่ 1 มีนาคม 2564 // สมัครครั้งที่ 2 วันที่ 1 มีนาคม 2564</t>
  </si>
  <si>
    <t>ลาออกจากกองทุนครั้งที่ 1 วันที่ 1 กรกฎาคม 2567 // สมัครครั้งที่ 2 ,วันที่ 1 กันยายน 2567</t>
  </si>
  <si>
    <t>ลาออกจากกองทุนครั้งที่ 1 วันที่ 1 มกราคม 2563 // สมัครเข้าครั้งที่ 2 วันที่ 1 มีนาคม 2563</t>
  </si>
  <si>
    <t>ลาออกจากกองทุนครั้งที่ 1 วันที่ 1 มกราคม 2558 // สมัครครั้งที่ 2 วันที่ 1 กุมภาพันธ์ 2558</t>
  </si>
  <si>
    <t>ลาออกจากกองทุนครั้งที่ 1 วันที่ 1 ตุลาคม 2565 // สมัครครั้งที่ 2 วันที่ 1 ตุลาคม 2565</t>
  </si>
  <si>
    <t>ลาออกจากกองทุนครั้งที่ 1 วันที่ 1 มีนาคม 2562 // สมัครครั้งที่ 2 วันที่ 1 เมษายน 2562</t>
  </si>
  <si>
    <t>ลาออกจากกองทุนครั้งที่ 1 วันที่ 1 ธันวาคม 2564 //สมัครครั้งที่ 2 วันที่ 1 ธันวาคม 2564</t>
  </si>
  <si>
    <t>ลาออกจากกองทุนครั้งที่ 1 วันที่ 1 พฤษภาคม 2561 //สมัครครั้งที่ 2 วันที่ 1มิถุนายน 2561</t>
  </si>
  <si>
    <t>ลาออกจากกองทุนครั้งที่ 1 วันที่ 1 มีนาคม 2561 // สมัครครั้งที่ 2  วันที่ 1 มีนาคม 2561</t>
  </si>
  <si>
    <t>ลาออกจากกองทุนครั้งที่ 1 วันที่ 1 มีนาคม 2567 // สมัครครั้งที่ 2  วันที่ 1 มีนาคม 2567</t>
  </si>
  <si>
    <t>ลาออกจากกองทุนครั้งที่ 1 วันที่ 1 มกราคม 2563 // สมัครครั้งที่ 2 วันที่ 1 มีนาคม 2563</t>
  </si>
  <si>
    <t>ลาออกจากกองทุนครั้งที่ 1 วันที่ 1 สิงหาคม 2562 // สมัครครั้งที่ 2 วันที่ 1 ธันวาคม 2562</t>
  </si>
  <si>
    <t>ลาออกจากกองทุนครั้งที่ 1 วันที่ 1 มิถุนายน 2562 // สมัครครั้งที่ 2 วันที่ 1 มีนาคม 2563</t>
  </si>
  <si>
    <t>ลาออกจากกองทุนครั้งที่ 1 วันที่ 1 สิงหาคม 2563// สมัครครั้งที่ 2 วันที่ 1 สิงหาคม 2563</t>
  </si>
  <si>
    <t>ลาออกจากกองทุน ฯ ครั้งที่ 1 วันที่ 1 มิ.ย.2562  // สมัครเข้า ครั้งที่ 2 วันที่ 1 มิถุนายน 2564</t>
  </si>
  <si>
    <t>ลาออกจากกองทุนครั้งที่ 1 วันที่ 1 กรกฎาคม 2561 //สมัครครั้งที่ 2  วันที่ 1 กรกฎาคม 2561</t>
  </si>
  <si>
    <t xml:space="preserve"> สมัครครั้งที่ 2 วันที่ 1 มิถุนายน 2567 // ลาออกจากกองทุนครั้งที่ 1 วันที่ 1 เมษายน 2567</t>
  </si>
  <si>
    <t xml:space="preserve">สมัครครั้งที่ 2  วันที่ 1 มีนาคม 2567//ลาออกจากกองทุนครั้งที่ 1 วันที่ 1 มิถุนายน 2562 </t>
  </si>
  <si>
    <t>1 ธันวาคม 2566</t>
  </si>
  <si>
    <t>1 พฤษภาคม 2567</t>
  </si>
  <si>
    <t>2 กันยายน 2567</t>
  </si>
  <si>
    <t>1 เมษายน 2567</t>
  </si>
  <si>
    <t>2 มกราคม 2567</t>
  </si>
  <si>
    <t>1100501482391</t>
  </si>
  <si>
    <t>ปัญจรัตน์</t>
  </si>
  <si>
    <t>ภูกองไชย</t>
  </si>
  <si>
    <t>1530700111356</t>
  </si>
  <si>
    <t>จิตติภรณ์</t>
  </si>
  <si>
    <t>ชาวไร่</t>
  </si>
  <si>
    <t>รัญญ์พัชชา</t>
  </si>
  <si>
    <t>60107</t>
  </si>
  <si>
    <t>1149900506852</t>
  </si>
  <si>
    <t>พิมพ์พิไล</t>
  </si>
  <si>
    <t>พระคำจันทึก</t>
  </si>
  <si>
    <t>1 พฤศจิกายน 2567</t>
  </si>
  <si>
    <t>1 ธันวาคม 2567</t>
  </si>
  <si>
    <t>2 ธันวาคม 2567</t>
  </si>
  <si>
    <t>ลาออกจากกองทุนครั้งที่ 1 วันที่ 1 พฤศจิกายน 2567 // สมัครครั้งที่ 2 วันที่ 1 พฤศจิกายน 2567</t>
  </si>
  <si>
    <t xml:space="preserve">สมัครครั้งที่ 2 วันที่ 1 มีนาคม 2564//ลาออกจากกองทุน ฯ ครั้งที่ 1  วันที่ 1 มกราคม 2564 </t>
  </si>
  <si>
    <t>เป็นไปตามข้อบังคับของกองทุนสามารถดำเนินการตามคำร้องได้ จึงเรียนมาเพื่อโปรดพิจารณาดำเนินการ ต่อไปด้วย</t>
  </si>
  <si>
    <t>1140600056926</t>
  </si>
  <si>
    <t>1309902604299</t>
  </si>
  <si>
    <t>1104200084420</t>
  </si>
  <si>
    <t>1100500604981</t>
  </si>
  <si>
    <t>1100500217189</t>
  </si>
  <si>
    <t>1139600064501</t>
  </si>
  <si>
    <t>จักรพันธ์</t>
  </si>
  <si>
    <t>ไวยนาคร</t>
  </si>
  <si>
    <t>ศิริทิพย์</t>
  </si>
  <si>
    <t>อังฉกรรจ์</t>
  </si>
  <si>
    <t xml:space="preserve">บุญฑริกา  </t>
  </si>
  <si>
    <t>รอดเสวก</t>
  </si>
  <si>
    <t>สาวีนี</t>
  </si>
  <si>
    <t>ฉัตรโพธิ์ทอง</t>
  </si>
  <si>
    <t xml:space="preserve">กศิภิชา  </t>
  </si>
  <si>
    <t>กรุดปทุม</t>
  </si>
  <si>
    <t>เมธินี</t>
  </si>
  <si>
    <t>สัมมาสิทธิ์</t>
  </si>
  <si>
    <t>3 กุมภาพันธ์ 2568</t>
  </si>
  <si>
    <t>1 มีนาคม 2568</t>
  </si>
  <si>
    <t>3 มีนาคม 2568</t>
  </si>
  <si>
    <t>60103</t>
  </si>
  <si>
    <t>1130200145956</t>
  </si>
  <si>
    <t>กนกอร</t>
  </si>
  <si>
    <t>แววนิล</t>
  </si>
  <si>
    <t>1 กุมภาพันธ์ 2568</t>
  </si>
  <si>
    <t>ลาออกจากกองทุนครั้งที่ 1 วันที่ 1 ตุลาคม 2567 // สมัครครั้งที่ 2 วันที่ 1 กุมภาพันธ์ 2568</t>
  </si>
  <si>
    <t xml:space="preserve">                       เจ้าหน้าที่งานคลังและพัสดุ</t>
  </si>
  <si>
    <t xml:space="preserve">      (นางสาวทิพวรรณ  ศรีสุขใส)</t>
  </si>
  <si>
    <t xml:space="preserve">                       เจ้าหน้าที่ผู้ตรวจสอบ</t>
  </si>
  <si>
    <t xml:space="preserve"> </t>
  </si>
  <si>
    <t xml:space="preserve"> นักวิชาการเงินและบัญชีชำนาญการ</t>
  </si>
  <si>
    <t xml:space="preserve">         (นางสาวปวีณา  คุ้มถนอม) </t>
  </si>
  <si>
    <t>1141200145345</t>
  </si>
  <si>
    <t>พงศกร</t>
  </si>
  <si>
    <t>อิทธิยะ</t>
  </si>
  <si>
    <t>1 พฤษภาคม 2568</t>
  </si>
  <si>
    <t>4 มิถุนายน 2568</t>
  </si>
  <si>
    <t>1100501369471</t>
  </si>
  <si>
    <t>กนกพร</t>
  </si>
  <si>
    <t>มีพี</t>
  </si>
  <si>
    <t>1 มิถุนายน 2568</t>
  </si>
  <si>
    <t>60121</t>
  </si>
  <si>
    <t>1849900154534</t>
  </si>
  <si>
    <t>วิศัลย์ศยา</t>
  </si>
  <si>
    <t>อินทวงษ์</t>
  </si>
  <si>
    <t>6 พฤษภาคม 2568</t>
  </si>
  <si>
    <t>สมัครครั้งที่ 2 วันที่ 1 ธันวาคม 2567 // ลาออกจากกองทุนครั้งที่ 1 วันที่ 1 ธันวาคม 2567</t>
  </si>
  <si>
    <t>1909802520560</t>
  </si>
  <si>
    <t>ธนดล</t>
  </si>
  <si>
    <t>กำลัง</t>
  </si>
  <si>
    <t>1129900351549</t>
  </si>
  <si>
    <t>ปฐมพงษ์</t>
  </si>
  <si>
    <t>ราชวงษ์</t>
  </si>
  <si>
    <t>1269900249603</t>
  </si>
  <si>
    <t>ณัฐณิชา</t>
  </si>
  <si>
    <t>มะลิขาว</t>
  </si>
  <si>
    <t>60074</t>
  </si>
  <si>
    <t>1579900950767</t>
  </si>
  <si>
    <t>ภูนภา</t>
  </si>
  <si>
    <t>ดีสุดจิต</t>
  </si>
  <si>
    <t>1139900321445</t>
  </si>
  <si>
    <t>ภควรรณ</t>
  </si>
  <si>
    <t>อ่อนมิ่ง</t>
  </si>
  <si>
    <t>1 กรกฎาคม 2568</t>
  </si>
  <si>
    <t>1 สิงหาคม 2568</t>
  </si>
  <si>
    <t>18 สิงหาคม 2568</t>
  </si>
  <si>
    <t>ก.ค.68-ก.ย.68</t>
  </si>
  <si>
    <t>ลาออกจากกองทุนครั้งที่ 1 วันที่ 1 มีนาคม 2568//สมัครเข้ากองทุนครั้งที่ 2 วันที่ 1 กรกฎาคม 2568</t>
  </si>
  <si>
    <t>ลาออกจากกองทุนครั้งที่ 1 วันที่ 1 มิถุนายน 2568//สมัครเข้ากองทุนครั้งที่ 2 วันที่ 1 กรกฎาคม 2568</t>
  </si>
  <si>
    <t>สมัครเข้ากองทุนครั้งที่ 2 วันที่ 1 สิงหาคม 2568//ลาออกจากกองทุนครั้งที่ 1 วันที่ 1 กรกฎาคม 2568</t>
  </si>
  <si>
    <t>1103700983368</t>
  </si>
  <si>
    <t>สุปัตติ</t>
  </si>
  <si>
    <t>1 กันยายน 2568</t>
  </si>
  <si>
    <t>หมายเหตุ</t>
  </si>
  <si>
    <t>7066</t>
  </si>
  <si>
    <t>7022</t>
  </si>
  <si>
    <t>7024</t>
  </si>
  <si>
    <t>7080</t>
  </si>
  <si>
    <t>7058</t>
  </si>
  <si>
    <t>7049</t>
  </si>
  <si>
    <t>7072</t>
  </si>
  <si>
    <t>7120</t>
  </si>
  <si>
    <t>7124</t>
  </si>
  <si>
    <t>7068</t>
  </si>
  <si>
    <t>7061</t>
  </si>
  <si>
    <t>7108</t>
  </si>
  <si>
    <t>7128</t>
  </si>
  <si>
    <t>7169</t>
  </si>
  <si>
    <t>7134</t>
  </si>
  <si>
    <t>7070</t>
  </si>
  <si>
    <t>60073</t>
  </si>
  <si>
    <t>1339900230979</t>
  </si>
  <si>
    <t>1710400042411</t>
  </si>
  <si>
    <t>1189900319939</t>
  </si>
  <si>
    <t>1103000076902</t>
  </si>
  <si>
    <t>งานบริการสังคม (ตึกปัญจา)</t>
  </si>
  <si>
    <t>พนักเงินรายได้ประเภคชั่วคราว (งบพิเศษ)</t>
  </si>
  <si>
    <t>ทุมทอง</t>
  </si>
  <si>
    <t>ประภัสสร</t>
  </si>
  <si>
    <t xml:space="preserve"> โฉมจิตร</t>
  </si>
  <si>
    <t>ภิรมณ</t>
  </si>
  <si>
    <t>จำแนกทาน</t>
  </si>
  <si>
    <t>ปฏิภาณ</t>
  </si>
  <si>
    <t>หงษ์ทอง</t>
  </si>
  <si>
    <t>อดิศักดิ์</t>
  </si>
  <si>
    <t>อึ้งสวรรค์</t>
  </si>
  <si>
    <t>ชลธาร</t>
  </si>
  <si>
    <t>วงษ์อนุ</t>
  </si>
  <si>
    <t xml:space="preserve">วิรัญญา  </t>
  </si>
  <si>
    <t xml:space="preserve">นัฐกานต์ </t>
  </si>
  <si>
    <t xml:space="preserve">สุจิตรา                  </t>
  </si>
  <si>
    <t>อุสาหะ</t>
  </si>
  <si>
    <t>น.ส.</t>
  </si>
  <si>
    <t>ปิยารัตน์</t>
  </si>
  <si>
    <t>สโรจวิสุทธิ์</t>
  </si>
  <si>
    <t>วันวิสา</t>
  </si>
  <si>
    <t>เหลืองอุทัย</t>
  </si>
  <si>
    <t>นิสารัตน์</t>
  </si>
  <si>
    <t>วรัตถ์</t>
  </si>
  <si>
    <t>สุภาพร</t>
  </si>
  <si>
    <t>1 ตุลาคม 2568</t>
  </si>
  <si>
    <t>3 พฤศจิกายน 2568</t>
  </si>
  <si>
    <t>16 กันยายน 2568</t>
  </si>
  <si>
    <t>1 พฤศจิกายน 2568</t>
  </si>
  <si>
    <t xml:space="preserve">สมัครครั้งที่ 2 วันที่ 1 ธันวาคม 2567//ลาออกจากกองทุนครั้งที่ 1 วันที่ 1 พฤศจิกายน 2567 // </t>
  </si>
  <si>
    <t>สมัครครั้งที่ 2  วันที่ 1 สิงหาคม 2566 //ลาออกจากกองทุนครั้งที่ 1 วันที่ 1 สิงหาคม 2566</t>
  </si>
  <si>
    <t>ลาออกจากกองทุนครั้งที่ 1 วันที่ 1 กันยายน 2567  // สมัครกองทุนครั้งที่ 2  วันที่ 1 กันยายน 2567</t>
  </si>
  <si>
    <t>ลาออกจากกองทุนฯ ครั้งที่ 1 วันที่ 1 พฤษภาคม 2568 //  สมัครเข้า ครั้งที่ 2 วันที่ 1 มิถุนายน 2568</t>
  </si>
  <si>
    <t>ลาออกจากกองทุน ฯ ครั้งที่ 1 วันที่ 1 เมษายน 2564 // สมัครเข้า ครั้งที่ 2 วันที่ 1 เมษายน 2564</t>
  </si>
  <si>
    <t>ลาออกจากกองทุนครั้งที่ 1 วันที่ 1 เมษายน 2567/ สมัครครั้งที่ 2  1 กันยายน 2567</t>
  </si>
  <si>
    <t>ลาออกจากกองทุนครั้งที่ 1 วันที่ 1 กันยายน 2568//สมัครเข้ากองทุนครั้งที่ 2 วันที่ 1 พฤศจิกายน 2568</t>
  </si>
  <si>
    <t xml:space="preserve">ต.ค.68 - ธ.ค.68 </t>
  </si>
  <si>
    <r>
      <t>เรียน</t>
    </r>
    <r>
      <rPr>
        <sz val="16"/>
        <rFont val="Angsana New"/>
        <family val="1"/>
      </rPr>
      <t xml:space="preserve">   หัวหน้างานบริหารทรัพยากรมนุษย์</t>
    </r>
  </si>
  <si>
    <r>
      <t>เสนอ</t>
    </r>
    <r>
      <rPr>
        <sz val="16"/>
        <rFont val="Angsana New"/>
        <family val="1"/>
      </rPr>
      <t xml:space="preserve">   หัวหน้างานคลังและพัสดุ </t>
    </r>
  </si>
  <si>
    <t>หมายเหตุ : ตรวจสอบข้อมูลให้ถูกต้อง และพิมพ์แบบขอเปลี่ยนแปลงฯ 
              ส่งให้ ธุรการหน่วยงานรวบรวม ส่งไปที่ งานบริหารทรัพยากรมนุษย์                           คณะแพทยศาสตร์ ภายในวันที่ 15 มีนาคม 2569</t>
  </si>
  <si>
    <t xml:space="preserve">    มีผล เดือนเมษายน 2569</t>
  </si>
  <si>
    <t>นันทนา</t>
  </si>
  <si>
    <t>ติ้วทอง</t>
  </si>
  <si>
    <t>อาภารัตน์</t>
  </si>
  <si>
    <t>บุญหอม</t>
  </si>
  <si>
    <t>12 มกราคม 2569</t>
  </si>
  <si>
    <t>1 กุมภาพันธ์ 2569</t>
  </si>
  <si>
    <t>1100500590220</t>
  </si>
  <si>
    <t>1103100352103</t>
  </si>
  <si>
    <t>1149900526641</t>
  </si>
  <si>
    <t>1139600104597</t>
  </si>
  <si>
    <t>1149900746802</t>
  </si>
  <si>
    <t>1119900295576</t>
  </si>
  <si>
    <t>1260400081110</t>
  </si>
  <si>
    <t>1103100244432</t>
  </si>
  <si>
    <t>1103702646504</t>
  </si>
  <si>
    <t>2200100006773</t>
  </si>
  <si>
    <t>1149900540325</t>
  </si>
  <si>
    <t>1 ธันวาคม 2568</t>
  </si>
  <si>
    <t>2 กุมภาพันธ์ 2569</t>
  </si>
  <si>
    <t>สุวิชชา</t>
  </si>
  <si>
    <t>วงศ์เดิม</t>
  </si>
  <si>
    <t>ฐานุวัฒน์</t>
  </si>
  <si>
    <t>แบ่งส่วน</t>
  </si>
  <si>
    <t>อัญมณี</t>
  </si>
  <si>
    <t>ประเสริฐศรี</t>
  </si>
  <si>
    <t>ธีราพร</t>
  </si>
  <si>
    <t>เหลาวงษา</t>
  </si>
  <si>
    <t>ลูกจ้างชั่วคราวงบคลัง</t>
  </si>
  <si>
    <t xml:space="preserve">ม.ค.69 - มี.ค.69 </t>
  </si>
  <si>
    <t>1659900718456</t>
  </si>
  <si>
    <t>1390400071474</t>
  </si>
  <si>
    <t xml:space="preserve">รับโอนเป็นสมาชิก จากคณะสถาปัตยกรรมศาสตร์และการผังเมือง มธ. วันที่ 1 พ.ค.2561 อายุสมาชิกนับต่อเนื่อง  (อายุสมาชิกภาพ วันที่ 1 พ.ย.2553) </t>
  </si>
  <si>
    <t xml:space="preserve"> รับโอนกลับมา จาก มธ. วันที่ 1 มี.ค.2566 อายุสมาชิก 8 ปี 304 วัน (โอนย้ายไป มธ. 1 ต.ค.2563) อายุสมาชิกนับต่อเนื่อง (อายุสมาชิกเริ่ม 1 พฤษภาคม 2557)</t>
  </si>
  <si>
    <t>รับโอนกลับมา วันที่ 1 ต.ค.2568 อายุสมาชิก 4 ปี 92 วัน อายุสมาชิกนับต่อเนื่อง (อายุสมาชิกเริ่ม  1 กรฏฎาคม 2564)</t>
  </si>
  <si>
    <t>มีผลเดือน เมษายน 2569 เป็นต้นไป</t>
  </si>
  <si>
    <t xml:space="preserve">    ข้อมูลที่สอบถาม    มีผล เดือนเมษายน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</si>
</sst>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870000]dd\ mmm\ yyyy;@"/>
    <numFmt numFmtId="165" formatCode="[$-107041E]d\ mmmm\ yyyy;@"/>
    <numFmt numFmtId="166" formatCode="[$-187041E]dd\ mmm\ yyyy;@"/>
    <numFmt numFmtId="167" formatCode="[$-187041E]d\ mmm\ yyyy;@"/>
  </numFmts>
  <fonts count="35">
    <font>
      <sz val="8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H SarabunPSK"/>
      <family val="2"/>
    </font>
    <font>
      <sz val="13"/>
      <color indexed="81"/>
      <name val="Tahoma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2"/>
      <color indexed="81"/>
      <name val="TH Sarabun New"/>
      <family val="2"/>
    </font>
    <font>
      <b/>
      <sz val="12"/>
      <color indexed="81"/>
      <name val="Showcard Gothic"/>
      <family val="5"/>
    </font>
    <font>
      <b/>
      <sz val="2"/>
      <color indexed="81"/>
      <name val="Showcard Gothic"/>
      <family val="5"/>
    </font>
    <font>
      <sz val="8"/>
      <name val="Arial"/>
      <family val="2"/>
    </font>
    <font>
      <b/>
      <sz val="12"/>
      <name val="TH SarabunPSK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color rgb="FFC00000"/>
      <name val="TH SarabunPSK"/>
      <family val="2"/>
    </font>
    <font>
      <sz val="14"/>
      <color indexed="81"/>
      <name val="Angsana New"/>
      <family val="1"/>
    </font>
    <font>
      <sz val="15"/>
      <color rgb="FFFF0000"/>
      <name val="TH SarabunPSK"/>
      <family val="2"/>
    </font>
    <font>
      <b/>
      <sz val="20"/>
      <name val="Angsana New"/>
      <family val="1"/>
    </font>
    <font>
      <b/>
      <sz val="16"/>
      <name val="Angsana New"/>
      <family val="1"/>
    </font>
    <font>
      <b/>
      <sz val="16"/>
      <color rgb="FF3333FF"/>
      <name val="Angsana New"/>
      <family val="1"/>
    </font>
    <font>
      <sz val="16"/>
      <name val="Angsana New"/>
      <family val="1"/>
    </font>
    <font>
      <b/>
      <sz val="16"/>
      <color rgb="FF339933"/>
      <name val="Angsana New"/>
      <family val="1"/>
    </font>
    <font>
      <b/>
      <sz val="16"/>
      <color rgb="FFFF0000"/>
      <name val="Angsana New"/>
      <family val="1"/>
    </font>
    <font>
      <b/>
      <sz val="14"/>
      <color theme="0"/>
      <name val="Angsana New"/>
      <family val="1"/>
    </font>
    <font>
      <b/>
      <sz val="16"/>
      <color theme="0"/>
      <name val="Angsana New"/>
      <family val="1"/>
    </font>
    <font>
      <b/>
      <sz val="16"/>
      <color theme="1"/>
      <name val="Angsana New"/>
      <family val="1"/>
    </font>
    <font>
      <u/>
      <sz val="16"/>
      <color theme="1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146">
    <xf numFmtId="0" fontId="0" fillId="0" borderId="0" xfId="0"/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11" fillId="0" borderId="0" xfId="0" applyNumberFormat="1" applyFont="1" applyFill="1" applyAlignment="1" applyProtection="1">
      <alignment horizontal="left" vertical="center"/>
      <protection locked="0"/>
    </xf>
    <xf numFmtId="0" fontId="17" fillId="0" borderId="13" xfId="2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center" vertical="center"/>
      <protection locked="0"/>
    </xf>
    <xf numFmtId="0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49" fontId="2" fillId="3" borderId="14" xfId="0" applyNumberFormat="1" applyFont="1" applyFill="1" applyBorder="1" applyAlignment="1" applyProtection="1">
      <alignment horizontal="left" vertical="center"/>
    </xf>
    <xf numFmtId="49" fontId="2" fillId="3" borderId="14" xfId="0" applyNumberFormat="1" applyFont="1" applyFill="1" applyBorder="1" applyAlignment="1" applyProtection="1">
      <alignment horizontal="left" vertical="center" wrapText="1"/>
    </xf>
    <xf numFmtId="164" fontId="2" fillId="3" borderId="14" xfId="0" applyNumberFormat="1" applyFont="1" applyFill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left" vertical="center"/>
      <protection locked="0"/>
    </xf>
    <xf numFmtId="0" fontId="3" fillId="3" borderId="14" xfId="2" applyFont="1" applyFill="1" applyBorder="1" applyAlignment="1" applyProtection="1">
      <alignment horizontal="center" vertical="center"/>
      <protection locked="0"/>
    </xf>
    <xf numFmtId="49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3" xfId="0" applyNumberFormat="1" applyFont="1" applyFill="1" applyBorder="1" applyAlignment="1" applyProtection="1">
      <alignment horizontal="left" vertical="center"/>
      <protection locked="0"/>
    </xf>
    <xf numFmtId="164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Fill="1" applyBorder="1" applyAlignment="1" applyProtection="1">
      <alignment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49" fontId="12" fillId="9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NumberFormat="1" applyFont="1" applyFill="1" applyBorder="1" applyAlignment="1">
      <alignment horizontal="center" vertical="center"/>
    </xf>
    <xf numFmtId="0" fontId="3" fillId="10" borderId="13" xfId="0" applyFont="1" applyFill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Fill="1" applyBorder="1" applyAlignment="1" applyProtection="1">
      <alignment horizontal="center"/>
      <protection locked="0"/>
    </xf>
    <xf numFmtId="0" fontId="12" fillId="0" borderId="13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NumberFormat="1" applyFont="1" applyFill="1" applyBorder="1" applyAlignment="1" applyProtection="1">
      <alignment horizontal="left" vertical="center"/>
      <protection locked="0"/>
    </xf>
    <xf numFmtId="49" fontId="2" fillId="3" borderId="14" xfId="0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49" fontId="17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7" fillId="7" borderId="15" xfId="0" applyNumberFormat="1" applyFont="1" applyFill="1" applyBorder="1" applyAlignment="1" applyProtection="1">
      <alignment horizontal="center" vertical="center" wrapText="1"/>
      <protection locked="0"/>
    </xf>
    <xf numFmtId="9" fontId="21" fillId="9" borderId="13" xfId="1" applyFont="1" applyFill="1" applyBorder="1" applyAlignment="1" applyProtection="1">
      <alignment horizontal="left" vertical="center"/>
      <protection locked="0"/>
    </xf>
    <xf numFmtId="0" fontId="21" fillId="0" borderId="13" xfId="0" applyFont="1" applyFill="1" applyBorder="1" applyAlignment="1" applyProtection="1">
      <alignment horizontal="left" vertical="center"/>
      <protection locked="0"/>
    </xf>
    <xf numFmtId="0" fontId="21" fillId="9" borderId="13" xfId="0" applyFont="1" applyFill="1" applyBorder="1" applyAlignment="1" applyProtection="1">
      <alignment horizontal="left" vertical="center"/>
      <protection locked="0"/>
    </xf>
    <xf numFmtId="9" fontId="21" fillId="9" borderId="13" xfId="0" applyNumberFormat="1" applyFont="1" applyFill="1" applyBorder="1" applyAlignment="1" applyProtection="1">
      <alignment horizontal="left" vertical="center"/>
      <protection locked="0"/>
    </xf>
    <xf numFmtId="0" fontId="21" fillId="9" borderId="13" xfId="0" applyFont="1" applyFill="1" applyBorder="1" applyAlignment="1" applyProtection="1">
      <alignment horizontal="left"/>
      <protection locked="0"/>
    </xf>
    <xf numFmtId="0" fontId="21" fillId="9" borderId="13" xfId="0" applyFont="1" applyFill="1" applyBorder="1" applyAlignment="1" applyProtection="1">
      <protection locked="0"/>
    </xf>
    <xf numFmtId="0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vertical="center" wrapText="1"/>
      <protection locked="0"/>
    </xf>
    <xf numFmtId="0" fontId="22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3" xfId="0" applyFont="1" applyFill="1" applyBorder="1" applyAlignment="1" applyProtection="1">
      <alignment horizontal="left"/>
      <protection locked="0"/>
    </xf>
    <xf numFmtId="49" fontId="12" fillId="0" borderId="13" xfId="0" applyNumberFormat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 applyProtection="1">
      <alignment vertical="center"/>
      <protection locked="0"/>
    </xf>
    <xf numFmtId="0" fontId="12" fillId="0" borderId="13" xfId="0" applyFont="1" applyFill="1" applyBorder="1" applyAlignment="1">
      <alignment horizontal="center" vertical="center"/>
    </xf>
    <xf numFmtId="49" fontId="12" fillId="0" borderId="13" xfId="0" quotePrefix="1" applyNumberFormat="1" applyFont="1" applyFill="1" applyBorder="1" applyAlignment="1" applyProtection="1">
      <alignment horizontal="center"/>
      <protection locked="0"/>
    </xf>
    <xf numFmtId="0" fontId="12" fillId="0" borderId="13" xfId="0" applyNumberFormat="1" applyFont="1" applyFill="1" applyBorder="1" applyAlignment="1" applyProtection="1">
      <alignment horizontal="center"/>
      <protection locked="0"/>
    </xf>
    <xf numFmtId="49" fontId="12" fillId="9" borderId="13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>
      <alignment horizontal="center"/>
    </xf>
    <xf numFmtId="0" fontId="12" fillId="0" borderId="13" xfId="0" applyNumberFormat="1" applyFont="1" applyFill="1" applyBorder="1" applyAlignment="1" applyProtection="1">
      <alignment horizontal="left" vertical="center"/>
      <protection locked="0"/>
    </xf>
    <xf numFmtId="49" fontId="12" fillId="0" borderId="13" xfId="0" applyNumberFormat="1" applyFont="1" applyFill="1" applyBorder="1" applyAlignment="1" applyProtection="1">
      <protection locked="0"/>
    </xf>
    <xf numFmtId="0" fontId="12" fillId="0" borderId="13" xfId="0" applyFont="1" applyFill="1" applyBorder="1" applyAlignment="1" applyProtection="1">
      <protection locked="0"/>
    </xf>
    <xf numFmtId="14" fontId="12" fillId="0" borderId="13" xfId="0" applyNumberFormat="1" applyFont="1" applyFill="1" applyBorder="1" applyAlignment="1" applyProtection="1">
      <alignment horizontal="left" vertical="center"/>
      <protection locked="0"/>
    </xf>
    <xf numFmtId="164" fontId="12" fillId="0" borderId="13" xfId="0" applyNumberFormat="1" applyFont="1" applyFill="1" applyBorder="1" applyAlignment="1" applyProtection="1">
      <alignment horizontal="center"/>
      <protection locked="0"/>
    </xf>
    <xf numFmtId="166" fontId="12" fillId="0" borderId="13" xfId="0" applyNumberFormat="1" applyFont="1" applyFill="1" applyBorder="1" applyAlignment="1" applyProtection="1">
      <alignment horizontal="center" vertical="center"/>
      <protection locked="0"/>
    </xf>
    <xf numFmtId="167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21" fillId="9" borderId="13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0" fontId="24" fillId="0" borderId="13" xfId="0" applyFont="1" applyBorder="1" applyAlignment="1" applyProtection="1">
      <alignment vertical="center"/>
      <protection locked="0"/>
    </xf>
    <xf numFmtId="0" fontId="12" fillId="2" borderId="13" xfId="0" applyFont="1" applyFill="1" applyBorder="1" applyAlignment="1" applyProtection="1"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protection locked="0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27" fillId="4" borderId="4" xfId="0" applyFont="1" applyFill="1" applyBorder="1" applyAlignment="1" applyProtection="1">
      <alignment vertical="center"/>
      <protection hidden="1"/>
    </xf>
    <xf numFmtId="0" fontId="26" fillId="4" borderId="4" xfId="0" applyFont="1" applyFill="1" applyBorder="1" applyAlignment="1" applyProtection="1">
      <alignment vertical="center"/>
      <protection hidden="1"/>
    </xf>
    <xf numFmtId="0" fontId="28" fillId="4" borderId="4" xfId="0" applyFont="1" applyFill="1" applyBorder="1" applyProtection="1">
      <protection hidden="1"/>
    </xf>
    <xf numFmtId="0" fontId="29" fillId="4" borderId="4" xfId="0" applyFont="1" applyFill="1" applyBorder="1" applyProtection="1">
      <protection hidden="1"/>
    </xf>
    <xf numFmtId="0" fontId="28" fillId="4" borderId="7" xfId="0" applyFont="1" applyFill="1" applyBorder="1" applyProtection="1">
      <protection hidden="1"/>
    </xf>
    <xf numFmtId="0" fontId="28" fillId="0" borderId="0" xfId="0" applyFont="1" applyProtection="1">
      <protection hidden="1"/>
    </xf>
    <xf numFmtId="0" fontId="26" fillId="4" borderId="9" xfId="0" applyFont="1" applyFill="1" applyBorder="1" applyAlignment="1" applyProtection="1">
      <alignment horizontal="center" vertical="center"/>
      <protection hidden="1"/>
    </xf>
    <xf numFmtId="0" fontId="28" fillId="4" borderId="0" xfId="0" applyFont="1" applyFill="1" applyBorder="1" applyProtection="1">
      <protection hidden="1"/>
    </xf>
    <xf numFmtId="0" fontId="31" fillId="4" borderId="0" xfId="0" applyFont="1" applyFill="1" applyBorder="1" applyAlignment="1" applyProtection="1">
      <alignment vertical="center" wrapText="1"/>
      <protection hidden="1"/>
    </xf>
    <xf numFmtId="0" fontId="31" fillId="4" borderId="8" xfId="0" applyFont="1" applyFill="1" applyBorder="1" applyAlignment="1" applyProtection="1">
      <alignment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2" fillId="4" borderId="0" xfId="0" applyFont="1" applyFill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165" fontId="26" fillId="4" borderId="9" xfId="0" applyNumberFormat="1" applyFont="1" applyFill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4" borderId="9" xfId="0" applyFont="1" applyFill="1" applyBorder="1" applyProtection="1"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4" borderId="0" xfId="0" applyFont="1" applyFill="1" applyBorder="1" applyAlignment="1" applyProtection="1">
      <alignment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7" fillId="4" borderId="0" xfId="0" applyFont="1" applyFill="1" applyBorder="1" applyProtection="1">
      <protection hidden="1"/>
    </xf>
    <xf numFmtId="0" fontId="30" fillId="0" borderId="3" xfId="0" applyFont="1" applyFill="1" applyBorder="1" applyAlignment="1" applyProtection="1">
      <alignment horizontal="center"/>
      <protection locked="0" hidden="1"/>
    </xf>
    <xf numFmtId="0" fontId="32" fillId="4" borderId="0" xfId="0" applyFont="1" applyFill="1" applyBorder="1" applyAlignment="1" applyProtection="1">
      <alignment vertical="center" wrapText="1"/>
      <protection hidden="1"/>
    </xf>
    <xf numFmtId="0" fontId="28" fillId="4" borderId="8" xfId="0" applyFont="1" applyFill="1" applyBorder="1" applyProtection="1">
      <protection hidden="1"/>
    </xf>
    <xf numFmtId="0" fontId="28" fillId="0" borderId="0" xfId="0" applyFont="1" applyFill="1" applyAlignment="1" applyProtection="1">
      <alignment vertical="center"/>
      <protection hidden="1"/>
    </xf>
    <xf numFmtId="0" fontId="28" fillId="4" borderId="10" xfId="0" applyFont="1" applyFill="1" applyBorder="1" applyProtection="1">
      <protection hidden="1"/>
    </xf>
    <xf numFmtId="0" fontId="28" fillId="4" borderId="11" xfId="0" applyFont="1" applyFill="1" applyBorder="1" applyProtection="1">
      <protection hidden="1"/>
    </xf>
    <xf numFmtId="0" fontId="28" fillId="4" borderId="12" xfId="0" applyFont="1" applyFill="1" applyBorder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Fill="1" applyAlignment="1" applyProtection="1">
      <alignment horizontal="center"/>
      <protection hidden="1"/>
    </xf>
    <xf numFmtId="0" fontId="28" fillId="0" borderId="0" xfId="0" applyFont="1" applyAlignment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49" fontId="30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30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0" fillId="0" borderId="2" xfId="0" applyNumberFormat="1" applyFont="1" applyFill="1" applyBorder="1" applyAlignment="1" applyProtection="1">
      <alignment horizontal="center" vertical="center"/>
      <protection locked="0" hidden="1"/>
    </xf>
    <xf numFmtId="165" fontId="26" fillId="0" borderId="0" xfId="0" applyNumberFormat="1" applyFont="1" applyAlignment="1" applyProtection="1">
      <alignment horizontal="left" vertical="center"/>
      <protection hidden="1"/>
    </xf>
    <xf numFmtId="0" fontId="32" fillId="4" borderId="4" xfId="0" applyFont="1" applyFill="1" applyBorder="1" applyAlignment="1" applyProtection="1">
      <alignment horizontal="center" vertical="center"/>
      <protection hidden="1"/>
    </xf>
    <xf numFmtId="0" fontId="32" fillId="4" borderId="0" xfId="0" applyFont="1" applyFill="1" applyBorder="1" applyAlignment="1" applyProtection="1">
      <alignment horizontal="center" vertical="center"/>
      <protection hidden="1"/>
    </xf>
    <xf numFmtId="0" fontId="32" fillId="5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7" fillId="2" borderId="5" xfId="0" applyFont="1" applyFill="1" applyBorder="1" applyAlignment="1" applyProtection="1">
      <alignment horizontal="center" vertical="center"/>
      <protection locked="0" hidden="1"/>
    </xf>
    <xf numFmtId="0" fontId="27" fillId="2" borderId="1" xfId="0" applyFont="1" applyFill="1" applyBorder="1" applyAlignment="1" applyProtection="1">
      <alignment horizontal="center" vertical="center"/>
      <protection locked="0" hidden="1"/>
    </xf>
    <xf numFmtId="0" fontId="27" fillId="2" borderId="2" xfId="0" applyFont="1" applyFill="1" applyBorder="1" applyAlignment="1" applyProtection="1">
      <alignment horizontal="center" vertical="center"/>
      <protection locked="0" hidden="1"/>
    </xf>
    <xf numFmtId="0" fontId="30" fillId="4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center"/>
      <protection hidden="1"/>
    </xf>
    <xf numFmtId="49" fontId="12" fillId="9" borderId="13" xfId="0" applyNumberFormat="1" applyFont="1" applyFill="1" applyBorder="1" applyAlignment="1" applyProtection="1">
      <alignment vertical="center"/>
      <protection locked="0"/>
    </xf>
    <xf numFmtId="49" fontId="12" fillId="0" borderId="13" xfId="0" applyNumberFormat="1" applyFont="1" applyBorder="1" applyAlignment="1" applyProtection="1">
      <alignment vertical="center"/>
      <protection locked="0"/>
    </xf>
    <xf numFmtId="49" fontId="12" fillId="0" borderId="13" xfId="0" applyNumberFormat="1" applyFont="1" applyBorder="1" applyAlignment="1" applyProtection="1">
      <protection locked="0"/>
    </xf>
    <xf numFmtId="49" fontId="12" fillId="9" borderId="13" xfId="0" applyNumberFormat="1" applyFont="1" applyFill="1" applyBorder="1" applyAlignment="1" applyProtection="1"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0" fontId="12" fillId="9" borderId="13" xfId="0" applyFont="1" applyFill="1" applyBorder="1" applyAlignment="1" applyProtection="1">
      <alignment vertical="center"/>
      <protection locked="0"/>
    </xf>
    <xf numFmtId="49" fontId="12" fillId="0" borderId="13" xfId="0" applyNumberFormat="1" applyFont="1" applyBorder="1" applyAlignment="1"/>
    <xf numFmtId="0" fontId="21" fillId="0" borderId="13" xfId="0" applyFont="1" applyFill="1" applyBorder="1" applyAlignment="1" applyProtection="1">
      <alignment vertical="center" wrapText="1"/>
      <protection locked="0"/>
    </xf>
  </cellXfs>
  <cellStyles count="3">
    <cellStyle name="Normal" xfId="0" builtinId="0"/>
    <cellStyle name="Normal 2" xfId="2" xr:uid="{EF06E11F-3BA3-4E84-A3DE-D323ABEA9F45}"/>
    <cellStyle name="Percent" xfId="1" builtinId="5"/>
  </cellStyles>
  <dxfs count="385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259137</xdr:colOff>
      <xdr:row>3</xdr:row>
      <xdr:rowOff>238125</xdr:rowOff>
    </xdr:from>
    <xdr:to>
      <xdr:col>9</xdr:col>
      <xdr:colOff>521199</xdr:colOff>
      <xdr:row>3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 bwMode="auto">
        <a:xfrm>
          <a:off x="3640512" y="1127125"/>
          <a:ext cx="2556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</xdr:col>
      <xdr:colOff>439552</xdr:colOff>
      <xdr:row>6</xdr:row>
      <xdr:rowOff>243447</xdr:rowOff>
    </xdr:from>
    <xdr:to>
      <xdr:col>5</xdr:col>
      <xdr:colOff>4397</xdr:colOff>
      <xdr:row>6</xdr:row>
      <xdr:rowOff>243447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972952" y="1948422"/>
          <a:ext cx="176512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339819</xdr:colOff>
      <xdr:row>6</xdr:row>
      <xdr:rowOff>241766</xdr:rowOff>
    </xdr:from>
    <xdr:to>
      <xdr:col>9</xdr:col>
      <xdr:colOff>527006</xdr:colOff>
      <xdr:row>6</xdr:row>
      <xdr:rowOff>241766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 bwMode="auto">
        <a:xfrm>
          <a:off x="3070319" y="1948329"/>
          <a:ext cx="3132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2</xdr:col>
      <xdr:colOff>280146</xdr:colOff>
      <xdr:row>8</xdr:row>
      <xdr:rowOff>252132</xdr:rowOff>
    </xdr:from>
    <xdr:to>
      <xdr:col>9</xdr:col>
      <xdr:colOff>528458</xdr:colOff>
      <xdr:row>8</xdr:row>
      <xdr:rowOff>252132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 bwMode="auto">
        <a:xfrm>
          <a:off x="1343771" y="2442882"/>
          <a:ext cx="4860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3</xdr:col>
      <xdr:colOff>515751</xdr:colOff>
      <xdr:row>14</xdr:row>
      <xdr:rowOff>302279</xdr:rowOff>
    </xdr:from>
    <xdr:to>
      <xdr:col>5</xdr:col>
      <xdr:colOff>29155</xdr:colOff>
      <xdr:row>14</xdr:row>
      <xdr:rowOff>302279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 bwMode="auto">
        <a:xfrm>
          <a:off x="2115951" y="3493154"/>
          <a:ext cx="970729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6</xdr:col>
      <xdr:colOff>41181</xdr:colOff>
      <xdr:row>14</xdr:row>
      <xdr:rowOff>317127</xdr:rowOff>
    </xdr:from>
    <xdr:to>
      <xdr:col>7</xdr:col>
      <xdr:colOff>160264</xdr:colOff>
      <xdr:row>14</xdr:row>
      <xdr:rowOff>317127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 bwMode="auto">
        <a:xfrm>
          <a:off x="3746406" y="3508002"/>
          <a:ext cx="652483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18</xdr:col>
      <xdr:colOff>103188</xdr:colOff>
      <xdr:row>0</xdr:row>
      <xdr:rowOff>87313</xdr:rowOff>
    </xdr:from>
    <xdr:to>
      <xdr:col>19</xdr:col>
      <xdr:colOff>214314</xdr:colOff>
      <xdr:row>0</xdr:row>
      <xdr:rowOff>293688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1160126" y="87313"/>
          <a:ext cx="523876" cy="2063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334868</xdr:colOff>
      <xdr:row>16</xdr:row>
      <xdr:rowOff>223464</xdr:rowOff>
    </xdr:from>
    <xdr:to>
      <xdr:col>8</xdr:col>
      <xdr:colOff>9868</xdr:colOff>
      <xdr:row>16</xdr:row>
      <xdr:rowOff>223464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 bwMode="auto">
        <a:xfrm>
          <a:off x="3065368" y="4485902"/>
          <a:ext cx="208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130080</xdr:colOff>
      <xdr:row>23</xdr:row>
      <xdr:rowOff>225052</xdr:rowOff>
    </xdr:from>
    <xdr:to>
      <xdr:col>7</xdr:col>
      <xdr:colOff>856980</xdr:colOff>
      <xdr:row>23</xdr:row>
      <xdr:rowOff>225052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 bwMode="auto">
        <a:xfrm>
          <a:off x="3187605" y="6054352"/>
          <a:ext cx="190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282480</xdr:colOff>
      <xdr:row>26</xdr:row>
      <xdr:rowOff>218702</xdr:rowOff>
    </xdr:from>
    <xdr:to>
      <xdr:col>7</xdr:col>
      <xdr:colOff>1187792</xdr:colOff>
      <xdr:row>26</xdr:row>
      <xdr:rowOff>218702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 bwMode="auto">
        <a:xfrm>
          <a:off x="3012980" y="7584702"/>
          <a:ext cx="208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296767</xdr:colOff>
      <xdr:row>33</xdr:row>
      <xdr:rowOff>239339</xdr:rowOff>
    </xdr:from>
    <xdr:to>
      <xdr:col>7</xdr:col>
      <xdr:colOff>1202079</xdr:colOff>
      <xdr:row>33</xdr:row>
      <xdr:rowOff>239339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 bwMode="auto">
        <a:xfrm>
          <a:off x="3354292" y="9354764"/>
          <a:ext cx="2086412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91980</xdr:colOff>
      <xdr:row>30</xdr:row>
      <xdr:rowOff>229814</xdr:rowOff>
    </xdr:from>
    <xdr:to>
      <xdr:col>7</xdr:col>
      <xdr:colOff>818880</xdr:colOff>
      <xdr:row>30</xdr:row>
      <xdr:rowOff>229814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>
          <a:off x="3149505" y="8345114"/>
          <a:ext cx="190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339933"/>
  </sheetPr>
  <dimension ref="A1:U197"/>
  <sheetViews>
    <sheetView zoomScale="90" zoomScaleNormal="90" workbookViewId="0">
      <pane xSplit="6" ySplit="2" topLeftCell="G184" activePane="bottomRight" state="frozen"/>
      <selection pane="topRight" activeCell="G1" sqref="G1"/>
      <selection pane="bottomLeft" activeCell="A3" sqref="A3"/>
      <selection pane="bottomRight" activeCell="E201" sqref="E201"/>
    </sheetView>
  </sheetViews>
  <sheetFormatPr defaultRowHeight="21"/>
  <cols>
    <col min="1" max="1" width="6.6640625" style="7" customWidth="1"/>
    <col min="2" max="2" width="8.1640625" style="7" bestFit="1" customWidth="1"/>
    <col min="3" max="3" width="12.6640625" style="7" bestFit="1" customWidth="1"/>
    <col min="4" max="4" width="24" style="8" bestFit="1" customWidth="1"/>
    <col min="5" max="5" width="34.1640625" style="11" bestFit="1" customWidth="1"/>
    <col min="6" max="6" width="51.1640625" style="8" bestFit="1" customWidth="1"/>
    <col min="7" max="7" width="13.5" style="3" bestFit="1" customWidth="1"/>
    <col min="8" max="8" width="13.6640625" style="3" bestFit="1" customWidth="1"/>
    <col min="9" max="9" width="14.6640625" style="3" bestFit="1" customWidth="1"/>
    <col min="10" max="10" width="23.6640625" style="9" customWidth="1"/>
    <col min="11" max="11" width="23.5" style="9" bestFit="1" customWidth="1"/>
    <col min="12" max="12" width="26" style="11" bestFit="1" customWidth="1"/>
    <col min="13" max="14" width="18.6640625" style="14" customWidth="1"/>
    <col min="15" max="15" width="18.6640625" style="12" bestFit="1" customWidth="1"/>
    <col min="16" max="16" width="22.5" style="13" customWidth="1"/>
    <col min="17" max="17" width="9.33203125" style="9"/>
    <col min="18" max="18" width="120" style="4" bestFit="1" customWidth="1"/>
    <col min="19" max="16384" width="9.33203125" style="4"/>
  </cols>
  <sheetData>
    <row r="1" spans="1:21" s="10" customFormat="1" ht="56.25">
      <c r="A1" s="57">
        <v>1</v>
      </c>
      <c r="B1" s="58" t="s">
        <v>0</v>
      </c>
      <c r="C1" s="59" t="s">
        <v>1</v>
      </c>
      <c r="D1" s="60" t="s">
        <v>2</v>
      </c>
      <c r="E1" s="61" t="s">
        <v>3</v>
      </c>
      <c r="F1" s="60" t="s">
        <v>4</v>
      </c>
      <c r="G1" s="62" t="s">
        <v>389</v>
      </c>
      <c r="H1" s="62" t="s">
        <v>387</v>
      </c>
      <c r="I1" s="62" t="s">
        <v>388</v>
      </c>
      <c r="J1" s="60" t="s">
        <v>5</v>
      </c>
      <c r="K1" s="60" t="s">
        <v>6</v>
      </c>
      <c r="L1" s="60" t="s">
        <v>7</v>
      </c>
      <c r="M1" s="48" t="s">
        <v>725</v>
      </c>
      <c r="N1" s="49" t="s">
        <v>790</v>
      </c>
      <c r="O1" s="48" t="s">
        <v>823</v>
      </c>
      <c r="P1" s="63" t="s">
        <v>830</v>
      </c>
      <c r="Q1" s="64">
        <v>1</v>
      </c>
      <c r="R1" s="64" t="s">
        <v>732</v>
      </c>
    </row>
    <row r="2" spans="1:21" s="5" customFormat="1" ht="24" customHeight="1">
      <c r="A2" s="16">
        <v>2</v>
      </c>
      <c r="B2" s="17">
        <v>0</v>
      </c>
      <c r="C2" s="18" t="s">
        <v>321</v>
      </c>
      <c r="D2" s="19" t="s">
        <v>326</v>
      </c>
      <c r="E2" s="19" t="s">
        <v>322</v>
      </c>
      <c r="F2" s="20" t="s">
        <v>10</v>
      </c>
      <c r="G2" s="44" t="s">
        <v>11</v>
      </c>
      <c r="H2" s="44" t="s">
        <v>323</v>
      </c>
      <c r="I2" s="44" t="s">
        <v>324</v>
      </c>
      <c r="J2" s="21">
        <v>40909</v>
      </c>
      <c r="K2" s="21">
        <v>40909</v>
      </c>
      <c r="L2" s="22" t="s">
        <v>325</v>
      </c>
      <c r="M2" s="23">
        <v>3</v>
      </c>
      <c r="N2" s="23">
        <v>4</v>
      </c>
      <c r="O2" s="24" t="s">
        <v>564</v>
      </c>
      <c r="P2" s="24"/>
      <c r="Q2" s="45">
        <v>2</v>
      </c>
      <c r="R2" s="45" t="s">
        <v>829</v>
      </c>
    </row>
    <row r="3" spans="1:21" ht="24" customHeight="1">
      <c r="A3" s="46">
        <v>159</v>
      </c>
      <c r="B3" s="25">
        <v>157</v>
      </c>
      <c r="C3" s="26">
        <v>60002</v>
      </c>
      <c r="D3" s="27" t="s">
        <v>348</v>
      </c>
      <c r="E3" s="28" t="s">
        <v>49</v>
      </c>
      <c r="F3" s="31" t="s">
        <v>422</v>
      </c>
      <c r="G3" s="31" t="s">
        <v>771</v>
      </c>
      <c r="H3" s="31" t="s">
        <v>369</v>
      </c>
      <c r="I3" s="31" t="s">
        <v>370</v>
      </c>
      <c r="J3" s="29">
        <v>43482</v>
      </c>
      <c r="K3" s="29">
        <v>43497</v>
      </c>
      <c r="L3" s="28" t="s">
        <v>384</v>
      </c>
      <c r="M3" s="30">
        <v>3</v>
      </c>
      <c r="N3" s="30">
        <v>3</v>
      </c>
      <c r="O3" s="30">
        <v>3</v>
      </c>
      <c r="P3" s="15"/>
      <c r="Q3" s="47">
        <v>3</v>
      </c>
      <c r="R3" s="68"/>
      <c r="S3" s="1"/>
    </row>
    <row r="4" spans="1:21" ht="24" customHeight="1">
      <c r="A4" s="46">
        <v>63</v>
      </c>
      <c r="B4" s="25">
        <v>61</v>
      </c>
      <c r="C4" s="36">
        <v>7215</v>
      </c>
      <c r="D4" s="27" t="s">
        <v>662</v>
      </c>
      <c r="E4" s="31" t="s">
        <v>38</v>
      </c>
      <c r="F4" s="31" t="s">
        <v>822</v>
      </c>
      <c r="G4" s="31" t="s">
        <v>11</v>
      </c>
      <c r="H4" s="31" t="s">
        <v>672</v>
      </c>
      <c r="I4" s="31" t="s">
        <v>673</v>
      </c>
      <c r="J4" s="29">
        <v>45721</v>
      </c>
      <c r="K4" s="29">
        <v>45719</v>
      </c>
      <c r="L4" s="28" t="s">
        <v>678</v>
      </c>
      <c r="M4" s="30">
        <v>3</v>
      </c>
      <c r="N4" s="30">
        <v>3</v>
      </c>
      <c r="O4" s="30">
        <v>3</v>
      </c>
      <c r="P4" s="15"/>
      <c r="Q4" s="45">
        <v>4</v>
      </c>
      <c r="R4" s="84"/>
    </row>
    <row r="5" spans="1:21" ht="24" customHeight="1">
      <c r="A5" s="46">
        <v>51</v>
      </c>
      <c r="B5" s="25">
        <v>49</v>
      </c>
      <c r="C5" s="26">
        <v>7011</v>
      </c>
      <c r="D5" s="27" t="s">
        <v>543</v>
      </c>
      <c r="E5" s="28" t="s">
        <v>32</v>
      </c>
      <c r="F5" s="31" t="s">
        <v>822</v>
      </c>
      <c r="G5" s="68" t="s">
        <v>11</v>
      </c>
      <c r="H5" s="68" t="s">
        <v>557</v>
      </c>
      <c r="I5" s="68" t="s">
        <v>558</v>
      </c>
      <c r="J5" s="29">
        <v>45124</v>
      </c>
      <c r="K5" s="29">
        <v>45139</v>
      </c>
      <c r="L5" s="28" t="s">
        <v>562</v>
      </c>
      <c r="M5" s="30">
        <v>3</v>
      </c>
      <c r="N5" s="30">
        <v>3</v>
      </c>
      <c r="O5" s="30">
        <v>3</v>
      </c>
      <c r="P5" s="15"/>
      <c r="Q5" s="47">
        <v>5</v>
      </c>
      <c r="R5" s="83"/>
    </row>
    <row r="6" spans="1:21" ht="24" customHeight="1">
      <c r="A6" s="56">
        <v>19</v>
      </c>
      <c r="B6" s="25">
        <v>17</v>
      </c>
      <c r="C6" s="27" t="s">
        <v>746</v>
      </c>
      <c r="D6" s="33" t="s">
        <v>8</v>
      </c>
      <c r="E6" s="28" t="s">
        <v>9</v>
      </c>
      <c r="F6" s="31" t="s">
        <v>822</v>
      </c>
      <c r="G6" s="138" t="s">
        <v>11</v>
      </c>
      <c r="H6" s="138" t="s">
        <v>12</v>
      </c>
      <c r="I6" s="138" t="s">
        <v>13</v>
      </c>
      <c r="J6" s="29">
        <v>45139</v>
      </c>
      <c r="K6" s="29">
        <v>45139</v>
      </c>
      <c r="L6" s="28" t="s">
        <v>562</v>
      </c>
      <c r="M6" s="30">
        <v>7</v>
      </c>
      <c r="N6" s="30">
        <v>7</v>
      </c>
      <c r="O6" s="30">
        <v>7</v>
      </c>
      <c r="P6" s="15"/>
      <c r="Q6" s="45">
        <v>6</v>
      </c>
      <c r="R6" s="53" t="s">
        <v>614</v>
      </c>
      <c r="S6" s="6"/>
    </row>
    <row r="7" spans="1:21" ht="24" customHeight="1">
      <c r="A7" s="46">
        <v>122</v>
      </c>
      <c r="B7" s="25">
        <v>120</v>
      </c>
      <c r="C7" s="26">
        <v>60055</v>
      </c>
      <c r="D7" s="27" t="s">
        <v>111</v>
      </c>
      <c r="E7" s="32" t="s">
        <v>413</v>
      </c>
      <c r="F7" s="31" t="s">
        <v>422</v>
      </c>
      <c r="G7" s="139" t="s">
        <v>11</v>
      </c>
      <c r="H7" s="31" t="s">
        <v>112</v>
      </c>
      <c r="I7" s="31" t="s">
        <v>113</v>
      </c>
      <c r="J7" s="29">
        <v>42360</v>
      </c>
      <c r="K7" s="29">
        <v>42370</v>
      </c>
      <c r="L7" s="28" t="s">
        <v>114</v>
      </c>
      <c r="M7" s="30">
        <v>7</v>
      </c>
      <c r="N7" s="30">
        <v>7</v>
      </c>
      <c r="O7" s="30">
        <v>7</v>
      </c>
      <c r="P7" s="15"/>
      <c r="Q7" s="47">
        <v>7</v>
      </c>
      <c r="R7" s="32"/>
      <c r="U7" s="6"/>
    </row>
    <row r="8" spans="1:21" ht="24" customHeight="1">
      <c r="A8" s="46">
        <v>41</v>
      </c>
      <c r="B8" s="25">
        <v>39</v>
      </c>
      <c r="C8" s="26">
        <v>7074</v>
      </c>
      <c r="D8" s="27" t="s">
        <v>483</v>
      </c>
      <c r="E8" s="28" t="s">
        <v>469</v>
      </c>
      <c r="F8" s="31" t="s">
        <v>822</v>
      </c>
      <c r="G8" s="68" t="s">
        <v>11</v>
      </c>
      <c r="H8" s="68" t="s">
        <v>484</v>
      </c>
      <c r="I8" s="68" t="s">
        <v>485</v>
      </c>
      <c r="J8" s="29">
        <v>44760</v>
      </c>
      <c r="K8" s="29">
        <v>44760</v>
      </c>
      <c r="L8" s="28" t="s">
        <v>486</v>
      </c>
      <c r="M8" s="30">
        <v>6</v>
      </c>
      <c r="N8" s="30">
        <v>6</v>
      </c>
      <c r="O8" s="30">
        <v>6</v>
      </c>
      <c r="P8" s="15"/>
      <c r="Q8" s="45">
        <v>8</v>
      </c>
      <c r="R8" s="83"/>
    </row>
    <row r="9" spans="1:21" ht="24" customHeight="1">
      <c r="A9" s="56">
        <v>145</v>
      </c>
      <c r="B9" s="25">
        <v>143</v>
      </c>
      <c r="C9" s="26">
        <v>60088</v>
      </c>
      <c r="D9" s="34" t="s">
        <v>468</v>
      </c>
      <c r="E9" s="28" t="s">
        <v>469</v>
      </c>
      <c r="F9" s="31" t="s">
        <v>422</v>
      </c>
      <c r="G9" s="65" t="s">
        <v>11</v>
      </c>
      <c r="H9" s="65" t="s">
        <v>471</v>
      </c>
      <c r="I9" s="65" t="s">
        <v>472</v>
      </c>
      <c r="J9" s="29">
        <v>44683</v>
      </c>
      <c r="K9" s="29">
        <v>44683</v>
      </c>
      <c r="L9" s="28" t="s">
        <v>473</v>
      </c>
      <c r="M9" s="30">
        <v>15</v>
      </c>
      <c r="N9" s="30">
        <v>15</v>
      </c>
      <c r="O9" s="30">
        <v>15</v>
      </c>
      <c r="P9" s="15"/>
      <c r="Q9" s="47">
        <v>9</v>
      </c>
      <c r="R9" s="83"/>
    </row>
    <row r="10" spans="1:21" ht="24" customHeight="1">
      <c r="A10" s="56">
        <v>196</v>
      </c>
      <c r="B10" s="25">
        <v>194</v>
      </c>
      <c r="C10" s="27">
        <v>60122</v>
      </c>
      <c r="D10" s="27" t="s">
        <v>801</v>
      </c>
      <c r="E10" s="28" t="s">
        <v>439</v>
      </c>
      <c r="F10" s="31" t="s">
        <v>422</v>
      </c>
      <c r="G10" s="31" t="s">
        <v>78</v>
      </c>
      <c r="H10" s="31" t="s">
        <v>795</v>
      </c>
      <c r="I10" s="31" t="s">
        <v>796</v>
      </c>
      <c r="J10" s="29">
        <v>46034</v>
      </c>
      <c r="K10" s="29">
        <v>46034</v>
      </c>
      <c r="L10" s="28" t="s">
        <v>799</v>
      </c>
      <c r="M10" s="30"/>
      <c r="N10" s="30"/>
      <c r="O10" s="30">
        <v>5</v>
      </c>
      <c r="P10" s="42"/>
      <c r="Q10" s="45">
        <v>10</v>
      </c>
      <c r="R10" s="51"/>
    </row>
    <row r="11" spans="1:21" ht="24" customHeight="1">
      <c r="A11" s="46">
        <v>62</v>
      </c>
      <c r="B11" s="25">
        <v>60</v>
      </c>
      <c r="C11" s="36">
        <v>7185</v>
      </c>
      <c r="D11" s="27" t="s">
        <v>661</v>
      </c>
      <c r="E11" s="31" t="s">
        <v>32</v>
      </c>
      <c r="F11" s="31" t="s">
        <v>822</v>
      </c>
      <c r="G11" s="31" t="s">
        <v>11</v>
      </c>
      <c r="H11" s="31" t="s">
        <v>670</v>
      </c>
      <c r="I11" s="31" t="s">
        <v>671</v>
      </c>
      <c r="J11" s="29">
        <v>45721</v>
      </c>
      <c r="K11" s="29">
        <v>45717</v>
      </c>
      <c r="L11" s="28" t="s">
        <v>677</v>
      </c>
      <c r="M11" s="30">
        <v>5</v>
      </c>
      <c r="N11" s="30">
        <v>5</v>
      </c>
      <c r="O11" s="30">
        <v>5</v>
      </c>
      <c r="P11" s="15"/>
      <c r="Q11" s="47">
        <v>11</v>
      </c>
      <c r="R11" s="84"/>
    </row>
    <row r="12" spans="1:21" ht="24" customHeight="1">
      <c r="A12" s="46">
        <v>113</v>
      </c>
      <c r="B12" s="25">
        <v>111</v>
      </c>
      <c r="C12" s="26">
        <v>60040</v>
      </c>
      <c r="D12" s="27" t="s">
        <v>15</v>
      </c>
      <c r="E12" s="28" t="s">
        <v>16</v>
      </c>
      <c r="F12" s="28" t="s">
        <v>422</v>
      </c>
      <c r="G12" s="31" t="s">
        <v>11</v>
      </c>
      <c r="H12" s="31" t="s">
        <v>17</v>
      </c>
      <c r="I12" s="31" t="s">
        <v>18</v>
      </c>
      <c r="J12" s="29">
        <v>42730</v>
      </c>
      <c r="K12" s="29">
        <v>42736</v>
      </c>
      <c r="L12" s="28" t="s">
        <v>19</v>
      </c>
      <c r="M12" s="30">
        <v>4</v>
      </c>
      <c r="N12" s="30">
        <v>4</v>
      </c>
      <c r="O12" s="30">
        <v>4</v>
      </c>
      <c r="P12" s="15"/>
      <c r="Q12" s="45">
        <v>12</v>
      </c>
      <c r="R12" s="65"/>
      <c r="T12" s="6"/>
      <c r="U12" s="1"/>
    </row>
    <row r="13" spans="1:21" ht="24" customHeight="1">
      <c r="A13" s="56">
        <v>139</v>
      </c>
      <c r="B13" s="25">
        <v>137</v>
      </c>
      <c r="C13" s="26">
        <v>60080</v>
      </c>
      <c r="D13" s="34" t="s">
        <v>20</v>
      </c>
      <c r="E13" s="28" t="s">
        <v>21</v>
      </c>
      <c r="F13" s="31" t="s">
        <v>422</v>
      </c>
      <c r="G13" s="65" t="s">
        <v>22</v>
      </c>
      <c r="H13" s="65" t="s">
        <v>23</v>
      </c>
      <c r="I13" s="65" t="s">
        <v>770</v>
      </c>
      <c r="J13" s="29">
        <v>43048</v>
      </c>
      <c r="K13" s="29">
        <v>43040</v>
      </c>
      <c r="L13" s="28" t="s">
        <v>24</v>
      </c>
      <c r="M13" s="30">
        <v>6</v>
      </c>
      <c r="N13" s="30">
        <v>6</v>
      </c>
      <c r="O13" s="30">
        <v>6</v>
      </c>
      <c r="P13" s="15"/>
      <c r="Q13" s="47">
        <v>13</v>
      </c>
      <c r="R13" s="83"/>
    </row>
    <row r="14" spans="1:21" ht="24" customHeight="1">
      <c r="A14" s="46">
        <v>140</v>
      </c>
      <c r="B14" s="25">
        <v>138</v>
      </c>
      <c r="C14" s="26">
        <v>60078</v>
      </c>
      <c r="D14" s="27" t="s">
        <v>405</v>
      </c>
      <c r="E14" s="31" t="s">
        <v>38</v>
      </c>
      <c r="F14" s="31" t="s">
        <v>422</v>
      </c>
      <c r="G14" s="31" t="s">
        <v>22</v>
      </c>
      <c r="H14" s="31" t="s">
        <v>403</v>
      </c>
      <c r="I14" s="31" t="s">
        <v>404</v>
      </c>
      <c r="J14" s="29">
        <v>43770</v>
      </c>
      <c r="K14" s="29">
        <v>43770</v>
      </c>
      <c r="L14" s="28" t="s">
        <v>406</v>
      </c>
      <c r="M14" s="30">
        <v>7</v>
      </c>
      <c r="N14" s="30">
        <v>7</v>
      </c>
      <c r="O14" s="30">
        <v>7</v>
      </c>
      <c r="P14" s="15"/>
      <c r="Q14" s="45">
        <v>14</v>
      </c>
      <c r="R14" s="83"/>
    </row>
    <row r="15" spans="1:21" ht="24" customHeight="1">
      <c r="A15" s="56">
        <v>67</v>
      </c>
      <c r="B15" s="25">
        <v>65</v>
      </c>
      <c r="C15" s="36">
        <v>7229</v>
      </c>
      <c r="D15" s="27" t="s">
        <v>696</v>
      </c>
      <c r="E15" s="31" t="s">
        <v>38</v>
      </c>
      <c r="F15" s="31" t="s">
        <v>822</v>
      </c>
      <c r="G15" s="31" t="s">
        <v>11</v>
      </c>
      <c r="H15" s="31" t="s">
        <v>697</v>
      </c>
      <c r="I15" s="31" t="s">
        <v>698</v>
      </c>
      <c r="J15" s="29">
        <v>45812</v>
      </c>
      <c r="K15" s="29">
        <v>45812</v>
      </c>
      <c r="L15" s="28" t="s">
        <v>695</v>
      </c>
      <c r="M15" s="30">
        <v>10</v>
      </c>
      <c r="N15" s="30">
        <v>10</v>
      </c>
      <c r="O15" s="30">
        <v>10</v>
      </c>
      <c r="P15" s="15"/>
      <c r="Q15" s="47">
        <v>15</v>
      </c>
      <c r="R15" s="84"/>
      <c r="S15" s="1"/>
      <c r="U15" s="1"/>
    </row>
    <row r="16" spans="1:21" ht="24" customHeight="1">
      <c r="A16" s="46">
        <v>57</v>
      </c>
      <c r="B16" s="25">
        <v>55</v>
      </c>
      <c r="C16" s="26">
        <v>7054</v>
      </c>
      <c r="D16" s="33" t="s">
        <v>349</v>
      </c>
      <c r="E16" s="31" t="s">
        <v>469</v>
      </c>
      <c r="F16" s="31" t="s">
        <v>822</v>
      </c>
      <c r="G16" s="138" t="s">
        <v>11</v>
      </c>
      <c r="H16" s="138" t="s">
        <v>371</v>
      </c>
      <c r="I16" s="138" t="s">
        <v>372</v>
      </c>
      <c r="J16" s="29">
        <v>45536</v>
      </c>
      <c r="K16" s="29">
        <v>45536</v>
      </c>
      <c r="L16" s="28" t="s">
        <v>608</v>
      </c>
      <c r="M16" s="30">
        <v>5</v>
      </c>
      <c r="N16" s="30">
        <v>5</v>
      </c>
      <c r="O16" s="30">
        <v>5</v>
      </c>
      <c r="P16" s="15"/>
      <c r="Q16" s="45">
        <v>16</v>
      </c>
      <c r="R16" s="81" t="s">
        <v>619</v>
      </c>
      <c r="S16" s="1"/>
    </row>
    <row r="17" spans="1:21" ht="24" customHeight="1">
      <c r="A17" s="56">
        <v>58</v>
      </c>
      <c r="B17" s="25">
        <v>56</v>
      </c>
      <c r="C17" s="26">
        <v>7196</v>
      </c>
      <c r="D17" s="27" t="s">
        <v>641</v>
      </c>
      <c r="E17" s="31" t="s">
        <v>469</v>
      </c>
      <c r="F17" s="31" t="s">
        <v>822</v>
      </c>
      <c r="G17" s="31" t="s">
        <v>11</v>
      </c>
      <c r="H17" s="31" t="s">
        <v>642</v>
      </c>
      <c r="I17" s="31" t="s">
        <v>643</v>
      </c>
      <c r="J17" s="29">
        <v>45597</v>
      </c>
      <c r="K17" s="29">
        <v>45597</v>
      </c>
      <c r="L17" s="28" t="s">
        <v>652</v>
      </c>
      <c r="M17" s="30">
        <v>10</v>
      </c>
      <c r="N17" s="30">
        <v>10</v>
      </c>
      <c r="O17" s="30">
        <v>10</v>
      </c>
      <c r="P17" s="15"/>
      <c r="Q17" s="47">
        <v>17</v>
      </c>
      <c r="R17" s="84"/>
    </row>
    <row r="18" spans="1:21" ht="24" customHeight="1">
      <c r="A18" s="46">
        <v>170</v>
      </c>
      <c r="B18" s="25">
        <v>168</v>
      </c>
      <c r="C18" s="26">
        <v>60114</v>
      </c>
      <c r="D18" s="27" t="s">
        <v>537</v>
      </c>
      <c r="E18" s="77" t="s">
        <v>469</v>
      </c>
      <c r="F18" s="68" t="s">
        <v>422</v>
      </c>
      <c r="G18" s="68" t="s">
        <v>11</v>
      </c>
      <c r="H18" s="68" t="s">
        <v>546</v>
      </c>
      <c r="I18" s="68" t="s">
        <v>547</v>
      </c>
      <c r="J18" s="29">
        <v>45096</v>
      </c>
      <c r="K18" s="29">
        <v>45108</v>
      </c>
      <c r="L18" s="28" t="s">
        <v>561</v>
      </c>
      <c r="M18" s="30">
        <v>5</v>
      </c>
      <c r="N18" s="30">
        <v>5</v>
      </c>
      <c r="O18" s="30">
        <v>5</v>
      </c>
      <c r="P18" s="15"/>
      <c r="Q18" s="45">
        <v>18</v>
      </c>
      <c r="R18" s="83"/>
    </row>
    <row r="19" spans="1:21" ht="24" customHeight="1">
      <c r="A19" s="46">
        <v>138</v>
      </c>
      <c r="B19" s="25">
        <v>136</v>
      </c>
      <c r="C19" s="26">
        <v>60076</v>
      </c>
      <c r="D19" s="27" t="s">
        <v>25</v>
      </c>
      <c r="E19" s="28" t="s">
        <v>469</v>
      </c>
      <c r="F19" s="31" t="s">
        <v>422</v>
      </c>
      <c r="G19" s="31" t="s">
        <v>11</v>
      </c>
      <c r="H19" s="31" t="s">
        <v>26</v>
      </c>
      <c r="I19" s="31" t="s">
        <v>27</v>
      </c>
      <c r="J19" s="29">
        <v>42710</v>
      </c>
      <c r="K19" s="29">
        <v>42705</v>
      </c>
      <c r="L19" s="28" t="s">
        <v>28</v>
      </c>
      <c r="M19" s="30">
        <v>15</v>
      </c>
      <c r="N19" s="30">
        <v>15</v>
      </c>
      <c r="O19" s="30">
        <v>15</v>
      </c>
      <c r="P19" s="15"/>
      <c r="Q19" s="47">
        <v>19</v>
      </c>
      <c r="R19" s="65"/>
    </row>
    <row r="20" spans="1:21" ht="24" customHeight="1">
      <c r="A20" s="56">
        <v>109</v>
      </c>
      <c r="B20" s="25">
        <v>107</v>
      </c>
      <c r="C20" s="27">
        <v>60034</v>
      </c>
      <c r="D20" s="33" t="s">
        <v>400</v>
      </c>
      <c r="E20" s="31" t="s">
        <v>32</v>
      </c>
      <c r="F20" s="31" t="s">
        <v>422</v>
      </c>
      <c r="G20" s="138" t="s">
        <v>11</v>
      </c>
      <c r="H20" s="138" t="s">
        <v>401</v>
      </c>
      <c r="I20" s="138" t="s">
        <v>402</v>
      </c>
      <c r="J20" s="29">
        <v>43887</v>
      </c>
      <c r="K20" s="29">
        <v>43891</v>
      </c>
      <c r="L20" s="28" t="s">
        <v>421</v>
      </c>
      <c r="M20" s="30">
        <v>5</v>
      </c>
      <c r="N20" s="30">
        <v>5</v>
      </c>
      <c r="O20" s="30">
        <v>5</v>
      </c>
      <c r="P20" s="15"/>
      <c r="Q20" s="45">
        <v>20</v>
      </c>
      <c r="R20" s="52" t="s">
        <v>630</v>
      </c>
      <c r="T20" s="6"/>
      <c r="U20" s="6"/>
    </row>
    <row r="21" spans="1:21" ht="24" customHeight="1">
      <c r="A21" s="46">
        <v>12</v>
      </c>
      <c r="B21" s="25">
        <v>10</v>
      </c>
      <c r="C21" s="27" t="s">
        <v>742</v>
      </c>
      <c r="D21" s="33" t="s">
        <v>115</v>
      </c>
      <c r="E21" s="31" t="s">
        <v>21</v>
      </c>
      <c r="F21" s="31" t="s">
        <v>822</v>
      </c>
      <c r="G21" s="138" t="s">
        <v>22</v>
      </c>
      <c r="H21" s="138" t="s">
        <v>116</v>
      </c>
      <c r="I21" s="138" t="s">
        <v>117</v>
      </c>
      <c r="J21" s="29">
        <v>44501</v>
      </c>
      <c r="K21" s="29">
        <v>44501</v>
      </c>
      <c r="L21" s="28" t="s">
        <v>445</v>
      </c>
      <c r="M21" s="30">
        <v>5</v>
      </c>
      <c r="N21" s="30">
        <v>5</v>
      </c>
      <c r="O21" s="30">
        <v>5</v>
      </c>
      <c r="P21" s="15"/>
      <c r="Q21" s="47">
        <v>21</v>
      </c>
      <c r="R21" s="81" t="s">
        <v>612</v>
      </c>
      <c r="S21" s="6"/>
    </row>
    <row r="22" spans="1:21" ht="24" customHeight="1">
      <c r="A22" s="46">
        <v>135</v>
      </c>
      <c r="B22" s="25">
        <v>133</v>
      </c>
      <c r="C22" s="27">
        <v>60070</v>
      </c>
      <c r="D22" s="33" t="s">
        <v>118</v>
      </c>
      <c r="E22" s="31" t="s">
        <v>32</v>
      </c>
      <c r="F22" s="31" t="s">
        <v>422</v>
      </c>
      <c r="G22" s="138" t="s">
        <v>101</v>
      </c>
      <c r="H22" s="138" t="s">
        <v>647</v>
      </c>
      <c r="I22" s="138" t="s">
        <v>109</v>
      </c>
      <c r="J22" s="29">
        <v>43297</v>
      </c>
      <c r="K22" s="29">
        <v>43282</v>
      </c>
      <c r="L22" s="28" t="s">
        <v>382</v>
      </c>
      <c r="M22" s="30">
        <v>4</v>
      </c>
      <c r="N22" s="30">
        <v>4</v>
      </c>
      <c r="O22" s="30">
        <v>4</v>
      </c>
      <c r="P22" s="15"/>
      <c r="Q22" s="45">
        <v>22</v>
      </c>
      <c r="R22" s="50" t="s">
        <v>633</v>
      </c>
    </row>
    <row r="23" spans="1:21" ht="24" customHeight="1">
      <c r="A23" s="56">
        <v>112</v>
      </c>
      <c r="B23" s="25">
        <v>110</v>
      </c>
      <c r="C23" s="26">
        <v>60038</v>
      </c>
      <c r="D23" s="33" t="s">
        <v>119</v>
      </c>
      <c r="E23" s="31" t="s">
        <v>36</v>
      </c>
      <c r="F23" s="28" t="s">
        <v>422</v>
      </c>
      <c r="G23" s="138" t="s">
        <v>11</v>
      </c>
      <c r="H23" s="138" t="s">
        <v>120</v>
      </c>
      <c r="I23" s="138" t="s">
        <v>121</v>
      </c>
      <c r="J23" s="29">
        <v>45322</v>
      </c>
      <c r="K23" s="29">
        <v>45689</v>
      </c>
      <c r="L23" s="28" t="s">
        <v>683</v>
      </c>
      <c r="M23" s="30">
        <v>15</v>
      </c>
      <c r="N23" s="30">
        <v>15</v>
      </c>
      <c r="O23" s="30">
        <v>15</v>
      </c>
      <c r="P23" s="15"/>
      <c r="Q23" s="47">
        <v>23</v>
      </c>
      <c r="R23" s="52" t="s">
        <v>684</v>
      </c>
      <c r="T23" s="6"/>
      <c r="U23" s="6"/>
    </row>
    <row r="24" spans="1:21" ht="24" customHeight="1">
      <c r="A24" s="46">
        <v>92</v>
      </c>
      <c r="B24" s="25">
        <v>90</v>
      </c>
      <c r="C24" s="27">
        <v>60008</v>
      </c>
      <c r="D24" s="33" t="s">
        <v>122</v>
      </c>
      <c r="E24" s="31" t="s">
        <v>49</v>
      </c>
      <c r="F24" s="31" t="s">
        <v>422</v>
      </c>
      <c r="G24" s="138" t="s">
        <v>11</v>
      </c>
      <c r="H24" s="138" t="s">
        <v>768</v>
      </c>
      <c r="I24" s="138" t="s">
        <v>123</v>
      </c>
      <c r="J24" s="29">
        <v>43551</v>
      </c>
      <c r="K24" s="29">
        <v>43556</v>
      </c>
      <c r="L24" s="28" t="s">
        <v>386</v>
      </c>
      <c r="M24" s="30">
        <v>4</v>
      </c>
      <c r="N24" s="30">
        <v>4</v>
      </c>
      <c r="O24" s="30">
        <v>4</v>
      </c>
      <c r="P24" s="15"/>
      <c r="Q24" s="45">
        <v>24</v>
      </c>
      <c r="R24" s="50" t="s">
        <v>623</v>
      </c>
      <c r="T24" s="1"/>
      <c r="U24" s="1"/>
    </row>
    <row r="25" spans="1:21" ht="24" customHeight="1">
      <c r="A25" s="56">
        <v>100</v>
      </c>
      <c r="B25" s="25">
        <v>98</v>
      </c>
      <c r="C25" s="71">
        <v>60022</v>
      </c>
      <c r="D25" s="72" t="s">
        <v>124</v>
      </c>
      <c r="E25" s="75" t="s">
        <v>413</v>
      </c>
      <c r="F25" s="75" t="s">
        <v>422</v>
      </c>
      <c r="G25" s="141" t="s">
        <v>11</v>
      </c>
      <c r="H25" s="141" t="s">
        <v>125</v>
      </c>
      <c r="I25" s="141" t="s">
        <v>126</v>
      </c>
      <c r="J25" s="78">
        <v>44774</v>
      </c>
      <c r="K25" s="78">
        <v>44774</v>
      </c>
      <c r="L25" s="28" t="s">
        <v>486</v>
      </c>
      <c r="M25" s="40">
        <v>7</v>
      </c>
      <c r="N25" s="40">
        <v>7</v>
      </c>
      <c r="O25" s="40">
        <v>7</v>
      </c>
      <c r="P25" s="15"/>
      <c r="Q25" s="47">
        <v>25</v>
      </c>
      <c r="R25" s="50" t="s">
        <v>609</v>
      </c>
      <c r="T25" s="6"/>
      <c r="U25" s="6"/>
    </row>
    <row r="26" spans="1:21" ht="24" customHeight="1">
      <c r="A26" s="46">
        <v>125</v>
      </c>
      <c r="B26" s="25">
        <v>123</v>
      </c>
      <c r="C26" s="26">
        <v>60058</v>
      </c>
      <c r="D26" s="27" t="s">
        <v>128</v>
      </c>
      <c r="E26" s="31" t="s">
        <v>63</v>
      </c>
      <c r="F26" s="31" t="s">
        <v>422</v>
      </c>
      <c r="G26" s="139" t="s">
        <v>11</v>
      </c>
      <c r="H26" s="31" t="s">
        <v>129</v>
      </c>
      <c r="I26" s="142" t="s">
        <v>130</v>
      </c>
      <c r="J26" s="29">
        <v>40584</v>
      </c>
      <c r="K26" s="29">
        <v>40575</v>
      </c>
      <c r="L26" s="28" t="s">
        <v>131</v>
      </c>
      <c r="M26" s="30">
        <v>7</v>
      </c>
      <c r="N26" s="30">
        <v>7</v>
      </c>
      <c r="O26" s="30">
        <v>7</v>
      </c>
      <c r="P26" s="15"/>
      <c r="Q26" s="45">
        <v>26</v>
      </c>
      <c r="R26" s="32"/>
      <c r="T26" s="6"/>
      <c r="U26" s="6"/>
    </row>
    <row r="27" spans="1:21" ht="24" customHeight="1">
      <c r="A27" s="46">
        <v>134</v>
      </c>
      <c r="B27" s="25">
        <v>132</v>
      </c>
      <c r="C27" s="26">
        <v>60069</v>
      </c>
      <c r="D27" s="27" t="s">
        <v>31</v>
      </c>
      <c r="E27" s="28" t="s">
        <v>32</v>
      </c>
      <c r="F27" s="31" t="s">
        <v>422</v>
      </c>
      <c r="G27" s="31" t="s">
        <v>11</v>
      </c>
      <c r="H27" s="31" t="s">
        <v>33</v>
      </c>
      <c r="I27" s="31" t="s">
        <v>34</v>
      </c>
      <c r="J27" s="29">
        <v>42656</v>
      </c>
      <c r="K27" s="29">
        <v>42644</v>
      </c>
      <c r="L27" s="28" t="s">
        <v>35</v>
      </c>
      <c r="M27" s="30">
        <v>6</v>
      </c>
      <c r="N27" s="30">
        <v>6</v>
      </c>
      <c r="O27" s="30">
        <v>6</v>
      </c>
      <c r="P27" s="15"/>
      <c r="Q27" s="47">
        <v>27</v>
      </c>
      <c r="R27" s="76"/>
    </row>
    <row r="28" spans="1:21" ht="24" customHeight="1">
      <c r="A28" s="56">
        <v>124</v>
      </c>
      <c r="B28" s="25">
        <v>122</v>
      </c>
      <c r="C28" s="26">
        <v>60057</v>
      </c>
      <c r="D28" s="27" t="s">
        <v>132</v>
      </c>
      <c r="E28" s="31" t="s">
        <v>71</v>
      </c>
      <c r="F28" s="31" t="s">
        <v>422</v>
      </c>
      <c r="G28" s="139" t="s">
        <v>11</v>
      </c>
      <c r="H28" s="31" t="s">
        <v>133</v>
      </c>
      <c r="I28" s="139" t="s">
        <v>134</v>
      </c>
      <c r="J28" s="29">
        <v>41201</v>
      </c>
      <c r="K28" s="29">
        <v>41214</v>
      </c>
      <c r="L28" s="28" t="s">
        <v>135</v>
      </c>
      <c r="M28" s="30">
        <v>5</v>
      </c>
      <c r="N28" s="30">
        <v>5</v>
      </c>
      <c r="O28" s="30">
        <v>5</v>
      </c>
      <c r="P28" s="15"/>
      <c r="Q28" s="45">
        <v>28</v>
      </c>
      <c r="R28" s="65"/>
      <c r="S28" s="1"/>
      <c r="T28" s="6"/>
      <c r="U28" s="6"/>
    </row>
    <row r="29" spans="1:21" ht="24" customHeight="1">
      <c r="A29" s="46">
        <v>173</v>
      </c>
      <c r="B29" s="25">
        <v>171</v>
      </c>
      <c r="C29" s="26">
        <v>60111</v>
      </c>
      <c r="D29" s="27" t="s">
        <v>136</v>
      </c>
      <c r="E29" s="31" t="s">
        <v>429</v>
      </c>
      <c r="F29" s="68" t="s">
        <v>422</v>
      </c>
      <c r="G29" s="139" t="s">
        <v>11</v>
      </c>
      <c r="H29" s="139" t="s">
        <v>137</v>
      </c>
      <c r="I29" s="139" t="s">
        <v>138</v>
      </c>
      <c r="J29" s="29">
        <v>41193</v>
      </c>
      <c r="K29" s="29">
        <v>41214</v>
      </c>
      <c r="L29" s="28" t="s">
        <v>135</v>
      </c>
      <c r="M29" s="30">
        <v>7</v>
      </c>
      <c r="N29" s="37">
        <v>8</v>
      </c>
      <c r="O29" s="30">
        <v>8</v>
      </c>
      <c r="P29" s="15"/>
      <c r="Q29" s="47">
        <v>29</v>
      </c>
      <c r="R29" s="83"/>
    </row>
    <row r="30" spans="1:21" ht="24" customHeight="1">
      <c r="A30" s="56">
        <v>169</v>
      </c>
      <c r="B30" s="25">
        <v>167</v>
      </c>
      <c r="C30" s="26">
        <v>60104</v>
      </c>
      <c r="D30" s="27" t="s">
        <v>487</v>
      </c>
      <c r="E30" s="28" t="s">
        <v>413</v>
      </c>
      <c r="F30" s="68" t="s">
        <v>422</v>
      </c>
      <c r="G30" s="68" t="s">
        <v>11</v>
      </c>
      <c r="H30" s="68" t="s">
        <v>488</v>
      </c>
      <c r="I30" s="68" t="s">
        <v>489</v>
      </c>
      <c r="J30" s="29">
        <v>44866</v>
      </c>
      <c r="K30" s="29">
        <v>44866</v>
      </c>
      <c r="L30" s="28" t="s">
        <v>490</v>
      </c>
      <c r="M30" s="30">
        <v>5</v>
      </c>
      <c r="N30" s="30">
        <v>5</v>
      </c>
      <c r="O30" s="37">
        <v>6</v>
      </c>
      <c r="P30" s="15"/>
      <c r="Q30" s="45">
        <v>30</v>
      </c>
      <c r="R30" s="83"/>
    </row>
    <row r="31" spans="1:21" ht="24" customHeight="1">
      <c r="A31" s="56">
        <v>16</v>
      </c>
      <c r="B31" s="25">
        <v>14</v>
      </c>
      <c r="C31" s="25">
        <v>7034</v>
      </c>
      <c r="D31" s="27" t="s">
        <v>139</v>
      </c>
      <c r="E31" s="68" t="s">
        <v>469</v>
      </c>
      <c r="F31" s="31" t="s">
        <v>822</v>
      </c>
      <c r="G31" s="65" t="s">
        <v>11</v>
      </c>
      <c r="H31" s="65" t="s">
        <v>140</v>
      </c>
      <c r="I31" s="65" t="s">
        <v>141</v>
      </c>
      <c r="J31" s="29">
        <v>41914</v>
      </c>
      <c r="K31" s="29">
        <v>41913</v>
      </c>
      <c r="L31" s="28" t="s">
        <v>142</v>
      </c>
      <c r="M31" s="30">
        <v>15</v>
      </c>
      <c r="N31" s="30">
        <v>15</v>
      </c>
      <c r="O31" s="30">
        <v>15</v>
      </c>
      <c r="P31" s="15"/>
      <c r="Q31" s="47">
        <v>31</v>
      </c>
      <c r="R31" s="65"/>
    </row>
    <row r="32" spans="1:21" ht="24" customHeight="1">
      <c r="A32" s="56">
        <v>175</v>
      </c>
      <c r="B32" s="25">
        <v>173</v>
      </c>
      <c r="C32" s="26">
        <v>60082</v>
      </c>
      <c r="D32" s="33" t="s">
        <v>143</v>
      </c>
      <c r="E32" s="32" t="s">
        <v>413</v>
      </c>
      <c r="F32" s="31" t="s">
        <v>422</v>
      </c>
      <c r="G32" s="143" t="s">
        <v>11</v>
      </c>
      <c r="H32" s="143" t="s">
        <v>144</v>
      </c>
      <c r="I32" s="143" t="s">
        <v>355</v>
      </c>
      <c r="J32" s="29">
        <v>45533</v>
      </c>
      <c r="K32" s="29">
        <v>45536</v>
      </c>
      <c r="L32" s="28" t="s">
        <v>608</v>
      </c>
      <c r="M32" s="30">
        <v>7</v>
      </c>
      <c r="N32" s="30">
        <v>7</v>
      </c>
      <c r="O32" s="30">
        <v>7</v>
      </c>
      <c r="P32" s="43"/>
      <c r="Q32" s="45">
        <v>32</v>
      </c>
      <c r="R32" s="52" t="s">
        <v>788</v>
      </c>
      <c r="S32" s="12"/>
      <c r="T32" s="12"/>
    </row>
    <row r="33" spans="1:21" ht="24" customHeight="1">
      <c r="A33" s="46">
        <v>14</v>
      </c>
      <c r="B33" s="25">
        <v>12</v>
      </c>
      <c r="C33" s="27" t="s">
        <v>744</v>
      </c>
      <c r="D33" s="27" t="s">
        <v>146</v>
      </c>
      <c r="E33" s="31" t="s">
        <v>429</v>
      </c>
      <c r="F33" s="31" t="s">
        <v>822</v>
      </c>
      <c r="G33" s="31" t="s">
        <v>78</v>
      </c>
      <c r="H33" s="31" t="s">
        <v>147</v>
      </c>
      <c r="I33" s="31" t="s">
        <v>148</v>
      </c>
      <c r="J33" s="29">
        <v>41801</v>
      </c>
      <c r="K33" s="29">
        <v>41821</v>
      </c>
      <c r="L33" s="28" t="s">
        <v>149</v>
      </c>
      <c r="M33" s="30">
        <v>10</v>
      </c>
      <c r="N33" s="37">
        <v>12</v>
      </c>
      <c r="O33" s="30">
        <v>12</v>
      </c>
      <c r="P33" s="15"/>
      <c r="Q33" s="47">
        <v>33</v>
      </c>
      <c r="R33" s="32"/>
      <c r="S33" s="1"/>
    </row>
    <row r="34" spans="1:21" ht="24" customHeight="1">
      <c r="A34" s="46">
        <v>152</v>
      </c>
      <c r="B34" s="25">
        <v>150</v>
      </c>
      <c r="C34" s="26">
        <v>60036</v>
      </c>
      <c r="D34" s="27" t="s">
        <v>529</v>
      </c>
      <c r="E34" s="31" t="s">
        <v>439</v>
      </c>
      <c r="F34" s="31" t="s">
        <v>422</v>
      </c>
      <c r="G34" s="31" t="s">
        <v>11</v>
      </c>
      <c r="H34" s="31" t="s">
        <v>530</v>
      </c>
      <c r="I34" s="31" t="s">
        <v>531</v>
      </c>
      <c r="J34" s="29">
        <v>44986</v>
      </c>
      <c r="K34" s="29">
        <v>44986</v>
      </c>
      <c r="L34" s="28" t="s">
        <v>535</v>
      </c>
      <c r="M34" s="35">
        <v>7</v>
      </c>
      <c r="N34" s="30">
        <v>7</v>
      </c>
      <c r="O34" s="30">
        <v>7</v>
      </c>
      <c r="P34" s="15"/>
      <c r="Q34" s="45">
        <v>34</v>
      </c>
      <c r="R34" s="68"/>
    </row>
    <row r="35" spans="1:21" ht="21" customHeight="1">
      <c r="A35" s="46">
        <v>177</v>
      </c>
      <c r="B35" s="25">
        <v>175</v>
      </c>
      <c r="C35" s="27" t="s">
        <v>604</v>
      </c>
      <c r="D35" s="27" t="s">
        <v>588</v>
      </c>
      <c r="E35" s="32" t="s">
        <v>29</v>
      </c>
      <c r="F35" s="31" t="s">
        <v>422</v>
      </c>
      <c r="G35" s="68" t="s">
        <v>11</v>
      </c>
      <c r="H35" s="68" t="s">
        <v>594</v>
      </c>
      <c r="I35" s="68" t="s">
        <v>595</v>
      </c>
      <c r="J35" s="29">
        <v>45413</v>
      </c>
      <c r="K35" s="29">
        <v>45413</v>
      </c>
      <c r="L35" s="28" t="s">
        <v>637</v>
      </c>
      <c r="M35" s="30">
        <v>5</v>
      </c>
      <c r="N35" s="30">
        <v>5</v>
      </c>
      <c r="O35" s="30">
        <v>5</v>
      </c>
      <c r="P35" s="42"/>
      <c r="Q35" s="47">
        <v>35</v>
      </c>
      <c r="R35" s="83"/>
    </row>
    <row r="36" spans="1:21" ht="24" customHeight="1">
      <c r="A36" s="46">
        <v>29</v>
      </c>
      <c r="B36" s="25">
        <v>27</v>
      </c>
      <c r="C36" s="26">
        <v>7152</v>
      </c>
      <c r="D36" s="27" t="s">
        <v>409</v>
      </c>
      <c r="E36" s="28" t="s">
        <v>469</v>
      </c>
      <c r="F36" s="31" t="s">
        <v>822</v>
      </c>
      <c r="G36" s="31" t="s">
        <v>11</v>
      </c>
      <c r="H36" s="31" t="s">
        <v>156</v>
      </c>
      <c r="I36" s="31" t="s">
        <v>416</v>
      </c>
      <c r="J36" s="29">
        <v>43864</v>
      </c>
      <c r="K36" s="29">
        <v>43864</v>
      </c>
      <c r="L36" s="28" t="s">
        <v>420</v>
      </c>
      <c r="M36" s="30">
        <v>10</v>
      </c>
      <c r="N36" s="30">
        <v>10</v>
      </c>
      <c r="O36" s="30">
        <v>10</v>
      </c>
      <c r="P36" s="15"/>
      <c r="Q36" s="45">
        <v>36</v>
      </c>
      <c r="R36" s="65"/>
    </row>
    <row r="37" spans="1:21" ht="24" customHeight="1">
      <c r="A37" s="46">
        <v>195</v>
      </c>
      <c r="B37" s="25">
        <v>193</v>
      </c>
      <c r="C37" s="27">
        <v>60122</v>
      </c>
      <c r="D37" s="33" t="s">
        <v>753</v>
      </c>
      <c r="E37" s="28" t="s">
        <v>21</v>
      </c>
      <c r="F37" s="31" t="s">
        <v>422</v>
      </c>
      <c r="G37" s="138" t="s">
        <v>22</v>
      </c>
      <c r="H37" s="138" t="s">
        <v>777</v>
      </c>
      <c r="I37" s="143" t="s">
        <v>778</v>
      </c>
      <c r="J37" s="29">
        <v>45964</v>
      </c>
      <c r="K37" s="29">
        <v>45962</v>
      </c>
      <c r="L37" s="28" t="s">
        <v>782</v>
      </c>
      <c r="M37" s="30"/>
      <c r="N37" s="30">
        <v>5</v>
      </c>
      <c r="O37" s="30">
        <v>5</v>
      </c>
      <c r="P37" s="42"/>
      <c r="Q37" s="47">
        <v>37</v>
      </c>
      <c r="R37" s="52" t="s">
        <v>789</v>
      </c>
    </row>
    <row r="38" spans="1:21" ht="24" customHeight="1">
      <c r="A38" s="46">
        <v>77</v>
      </c>
      <c r="B38" s="25">
        <v>75</v>
      </c>
      <c r="C38" s="36">
        <v>7180</v>
      </c>
      <c r="D38" s="27" t="s">
        <v>808</v>
      </c>
      <c r="E38" s="28" t="s">
        <v>21</v>
      </c>
      <c r="F38" s="31" t="s">
        <v>822</v>
      </c>
      <c r="G38" s="31" t="s">
        <v>22</v>
      </c>
      <c r="H38" s="31" t="s">
        <v>814</v>
      </c>
      <c r="I38" s="31" t="s">
        <v>815</v>
      </c>
      <c r="J38" s="29">
        <v>45992</v>
      </c>
      <c r="K38" s="29">
        <v>45992</v>
      </c>
      <c r="L38" s="28" t="s">
        <v>812</v>
      </c>
      <c r="M38" s="30"/>
      <c r="N38" s="30">
        <v>10</v>
      </c>
      <c r="O38" s="30">
        <v>10</v>
      </c>
      <c r="P38" s="15"/>
      <c r="Q38" s="45">
        <v>38</v>
      </c>
      <c r="R38" s="51"/>
    </row>
    <row r="39" spans="1:21" ht="24" customHeight="1">
      <c r="A39" s="46">
        <v>197</v>
      </c>
      <c r="B39" s="25">
        <v>195</v>
      </c>
      <c r="C39" s="27"/>
      <c r="D39" s="27" t="s">
        <v>802</v>
      </c>
      <c r="E39" s="28" t="s">
        <v>63</v>
      </c>
      <c r="F39" s="31" t="s">
        <v>422</v>
      </c>
      <c r="G39" s="31" t="s">
        <v>11</v>
      </c>
      <c r="H39" s="31" t="s">
        <v>797</v>
      </c>
      <c r="I39" s="31" t="s">
        <v>798</v>
      </c>
      <c r="J39" s="29">
        <v>46050</v>
      </c>
      <c r="K39" s="29">
        <v>46054</v>
      </c>
      <c r="L39" s="28" t="s">
        <v>800</v>
      </c>
      <c r="M39" s="30"/>
      <c r="N39" s="30"/>
      <c r="O39" s="30">
        <v>3</v>
      </c>
      <c r="P39" s="42"/>
      <c r="Q39" s="47">
        <v>39</v>
      </c>
      <c r="R39" s="51"/>
    </row>
    <row r="40" spans="1:21" ht="24" customHeight="1">
      <c r="A40" s="46">
        <v>119</v>
      </c>
      <c r="B40" s="25">
        <v>117</v>
      </c>
      <c r="C40" s="26">
        <v>60051</v>
      </c>
      <c r="D40" s="34" t="s">
        <v>39</v>
      </c>
      <c r="E40" s="28" t="s">
        <v>469</v>
      </c>
      <c r="F40" s="31" t="s">
        <v>422</v>
      </c>
      <c r="G40" s="144" t="s">
        <v>22</v>
      </c>
      <c r="H40" s="68" t="s">
        <v>40</v>
      </c>
      <c r="I40" s="65" t="s">
        <v>41</v>
      </c>
      <c r="J40" s="29">
        <v>43175</v>
      </c>
      <c r="K40" s="29">
        <v>43191</v>
      </c>
      <c r="L40" s="28" t="s">
        <v>42</v>
      </c>
      <c r="M40" s="30">
        <v>3</v>
      </c>
      <c r="N40" s="30">
        <v>3</v>
      </c>
      <c r="O40" s="30">
        <v>3</v>
      </c>
      <c r="P40" s="15"/>
      <c r="Q40" s="45">
        <v>40</v>
      </c>
      <c r="R40" s="65"/>
      <c r="U40" s="6"/>
    </row>
    <row r="41" spans="1:21" ht="24" customHeight="1">
      <c r="A41" s="46">
        <v>171</v>
      </c>
      <c r="B41" s="25">
        <v>169</v>
      </c>
      <c r="C41" s="26">
        <v>60110</v>
      </c>
      <c r="D41" s="27" t="s">
        <v>393</v>
      </c>
      <c r="E41" s="31" t="s">
        <v>16</v>
      </c>
      <c r="F41" s="68" t="s">
        <v>422</v>
      </c>
      <c r="G41" s="31" t="s">
        <v>11</v>
      </c>
      <c r="H41" s="31" t="s">
        <v>394</v>
      </c>
      <c r="I41" s="31" t="s">
        <v>603</v>
      </c>
      <c r="J41" s="29">
        <v>43620</v>
      </c>
      <c r="K41" s="29">
        <v>43620</v>
      </c>
      <c r="L41" s="28" t="s">
        <v>395</v>
      </c>
      <c r="M41" s="30">
        <v>3</v>
      </c>
      <c r="N41" s="30">
        <v>3</v>
      </c>
      <c r="O41" s="30">
        <v>3</v>
      </c>
      <c r="P41" s="15"/>
      <c r="Q41" s="47">
        <v>41</v>
      </c>
      <c r="R41" s="65"/>
    </row>
    <row r="42" spans="1:21" ht="24" customHeight="1">
      <c r="A42" s="46">
        <v>71</v>
      </c>
      <c r="B42" s="25">
        <v>69</v>
      </c>
      <c r="C42" s="36">
        <v>7216</v>
      </c>
      <c r="D42" s="27" t="s">
        <v>729</v>
      </c>
      <c r="E42" s="28" t="s">
        <v>469</v>
      </c>
      <c r="F42" s="31" t="s">
        <v>822</v>
      </c>
      <c r="G42" s="31" t="s">
        <v>11</v>
      </c>
      <c r="H42" s="31" t="s">
        <v>289</v>
      </c>
      <c r="I42" s="31" t="s">
        <v>730</v>
      </c>
      <c r="J42" s="29">
        <v>45901</v>
      </c>
      <c r="K42" s="29">
        <v>45901</v>
      </c>
      <c r="L42" s="28" t="s">
        <v>731</v>
      </c>
      <c r="M42" s="30">
        <v>3</v>
      </c>
      <c r="N42" s="30">
        <v>3</v>
      </c>
      <c r="O42" s="30">
        <v>3</v>
      </c>
      <c r="P42" s="15"/>
      <c r="Q42" s="45">
        <v>42</v>
      </c>
      <c r="R42" s="51"/>
      <c r="S42" s="1"/>
      <c r="U42" s="1"/>
    </row>
    <row r="43" spans="1:21" ht="24" customHeight="1">
      <c r="A43" s="56">
        <v>88</v>
      </c>
      <c r="B43" s="25">
        <v>86</v>
      </c>
      <c r="C43" s="26">
        <v>60004</v>
      </c>
      <c r="D43" s="34" t="s">
        <v>43</v>
      </c>
      <c r="E43" s="28" t="s">
        <v>32</v>
      </c>
      <c r="F43" s="31" t="s">
        <v>422</v>
      </c>
      <c r="G43" s="65" t="s">
        <v>11</v>
      </c>
      <c r="H43" s="65" t="s">
        <v>44</v>
      </c>
      <c r="I43" s="65" t="s">
        <v>45</v>
      </c>
      <c r="J43" s="29">
        <v>43166</v>
      </c>
      <c r="K43" s="29">
        <v>43160</v>
      </c>
      <c r="L43" s="28" t="s">
        <v>37</v>
      </c>
      <c r="M43" s="30">
        <v>15</v>
      </c>
      <c r="N43" s="30">
        <v>15</v>
      </c>
      <c r="O43" s="30">
        <v>15</v>
      </c>
      <c r="P43" s="15"/>
      <c r="Q43" s="47">
        <v>43</v>
      </c>
      <c r="R43" s="86"/>
      <c r="T43" s="1"/>
      <c r="U43" s="1"/>
    </row>
    <row r="44" spans="1:21" ht="24" customHeight="1">
      <c r="A44" s="56">
        <v>184</v>
      </c>
      <c r="B44" s="25">
        <v>182</v>
      </c>
      <c r="C44" s="26">
        <v>60065</v>
      </c>
      <c r="D44" s="27" t="s">
        <v>447</v>
      </c>
      <c r="E44" s="28" t="s">
        <v>71</v>
      </c>
      <c r="F44" s="68" t="s">
        <v>422</v>
      </c>
      <c r="G44" s="68" t="s">
        <v>11</v>
      </c>
      <c r="H44" s="68" t="s">
        <v>448</v>
      </c>
      <c r="I44" s="68" t="s">
        <v>482</v>
      </c>
      <c r="J44" s="29">
        <v>44470</v>
      </c>
      <c r="K44" s="29">
        <v>44470</v>
      </c>
      <c r="L44" s="28" t="s">
        <v>449</v>
      </c>
      <c r="M44" s="30">
        <v>5</v>
      </c>
      <c r="N44" s="30">
        <v>5</v>
      </c>
      <c r="O44" s="30">
        <v>5</v>
      </c>
      <c r="P44" s="42"/>
      <c r="Q44" s="45">
        <v>44</v>
      </c>
      <c r="R44" s="83"/>
    </row>
    <row r="45" spans="1:21" ht="24" customHeight="1">
      <c r="A45" s="46">
        <v>164</v>
      </c>
      <c r="B45" s="25">
        <v>162</v>
      </c>
      <c r="C45" s="25">
        <v>60109</v>
      </c>
      <c r="D45" s="27" t="s">
        <v>580</v>
      </c>
      <c r="E45" s="68" t="s">
        <v>32</v>
      </c>
      <c r="F45" s="68" t="s">
        <v>422</v>
      </c>
      <c r="G45" s="139" t="s">
        <v>11</v>
      </c>
      <c r="H45" s="139" t="s">
        <v>581</v>
      </c>
      <c r="I45" s="65" t="s">
        <v>582</v>
      </c>
      <c r="J45" s="29">
        <v>45323</v>
      </c>
      <c r="K45" s="29">
        <v>45323</v>
      </c>
      <c r="L45" s="28" t="s">
        <v>585</v>
      </c>
      <c r="M45" s="30">
        <v>3</v>
      </c>
      <c r="N45" s="30">
        <v>3</v>
      </c>
      <c r="O45" s="30">
        <v>3</v>
      </c>
      <c r="P45" s="15"/>
      <c r="Q45" s="47">
        <v>45</v>
      </c>
      <c r="R45" s="65"/>
    </row>
    <row r="46" spans="1:21" ht="24" customHeight="1">
      <c r="A46" s="56">
        <v>55</v>
      </c>
      <c r="B46" s="25">
        <v>53</v>
      </c>
      <c r="C46" s="27" t="s">
        <v>589</v>
      </c>
      <c r="D46" s="27" t="s">
        <v>578</v>
      </c>
      <c r="E46" s="74" t="s">
        <v>106</v>
      </c>
      <c r="F46" s="31" t="s">
        <v>822</v>
      </c>
      <c r="G46" s="31" t="s">
        <v>22</v>
      </c>
      <c r="H46" s="31" t="s">
        <v>579</v>
      </c>
      <c r="I46" s="31" t="s">
        <v>126</v>
      </c>
      <c r="J46" s="29">
        <v>45413</v>
      </c>
      <c r="K46" s="29">
        <v>45413</v>
      </c>
      <c r="L46" s="28" t="s">
        <v>637</v>
      </c>
      <c r="M46" s="30">
        <v>3</v>
      </c>
      <c r="N46" s="30">
        <v>3</v>
      </c>
      <c r="O46" s="30">
        <v>3</v>
      </c>
      <c r="P46" s="15"/>
      <c r="Q46" s="45">
        <v>46</v>
      </c>
      <c r="R46" s="83"/>
    </row>
    <row r="47" spans="1:21" ht="24" customHeight="1">
      <c r="A47" s="46">
        <v>78</v>
      </c>
      <c r="B47" s="25">
        <v>76</v>
      </c>
      <c r="C47" s="36">
        <v>7177</v>
      </c>
      <c r="D47" s="27" t="s">
        <v>809</v>
      </c>
      <c r="E47" s="28" t="s">
        <v>469</v>
      </c>
      <c r="F47" s="31" t="s">
        <v>822</v>
      </c>
      <c r="G47" s="31" t="s">
        <v>22</v>
      </c>
      <c r="H47" s="31" t="s">
        <v>816</v>
      </c>
      <c r="I47" s="31" t="s">
        <v>817</v>
      </c>
      <c r="J47" s="29">
        <v>45992</v>
      </c>
      <c r="K47" s="29">
        <v>45992</v>
      </c>
      <c r="L47" s="28" t="s">
        <v>812</v>
      </c>
      <c r="M47" s="30"/>
      <c r="N47" s="30">
        <v>3</v>
      </c>
      <c r="O47" s="30">
        <v>3</v>
      </c>
      <c r="P47" s="15"/>
      <c r="Q47" s="47">
        <v>47</v>
      </c>
      <c r="R47" s="51"/>
      <c r="S47" s="1"/>
    </row>
    <row r="48" spans="1:21" ht="24" customHeight="1">
      <c r="A48" s="46">
        <v>48</v>
      </c>
      <c r="B48" s="25">
        <v>46</v>
      </c>
      <c r="C48" s="26">
        <v>7101</v>
      </c>
      <c r="D48" s="27" t="s">
        <v>540</v>
      </c>
      <c r="E48" s="28" t="s">
        <v>71</v>
      </c>
      <c r="F48" s="31" t="s">
        <v>822</v>
      </c>
      <c r="G48" s="68" t="s">
        <v>11</v>
      </c>
      <c r="H48" s="68" t="s">
        <v>363</v>
      </c>
      <c r="I48" s="68" t="s">
        <v>552</v>
      </c>
      <c r="J48" s="29">
        <v>45110</v>
      </c>
      <c r="K48" s="29">
        <v>45110</v>
      </c>
      <c r="L48" s="28" t="s">
        <v>563</v>
      </c>
      <c r="M48" s="30">
        <v>3</v>
      </c>
      <c r="N48" s="30">
        <v>3</v>
      </c>
      <c r="O48" s="30">
        <v>3</v>
      </c>
      <c r="P48" s="15"/>
      <c r="Q48" s="45">
        <v>48</v>
      </c>
      <c r="R48" s="83"/>
    </row>
    <row r="49" spans="1:21" ht="24" customHeight="1">
      <c r="A49" s="46">
        <v>35</v>
      </c>
      <c r="B49" s="25">
        <v>33</v>
      </c>
      <c r="C49" s="26">
        <v>7194</v>
      </c>
      <c r="D49" s="27" t="s">
        <v>453</v>
      </c>
      <c r="E49" s="39" t="s">
        <v>439</v>
      </c>
      <c r="F49" s="31" t="s">
        <v>822</v>
      </c>
      <c r="G49" s="68" t="s">
        <v>11</v>
      </c>
      <c r="H49" s="68" t="s">
        <v>454</v>
      </c>
      <c r="I49" s="68" t="s">
        <v>455</v>
      </c>
      <c r="J49" s="29">
        <v>44483</v>
      </c>
      <c r="K49" s="29">
        <v>44501</v>
      </c>
      <c r="L49" s="28" t="s">
        <v>445</v>
      </c>
      <c r="M49" s="30">
        <v>3</v>
      </c>
      <c r="N49" s="30">
        <v>3</v>
      </c>
      <c r="O49" s="30">
        <v>3</v>
      </c>
      <c r="P49" s="15"/>
      <c r="Q49" s="47">
        <v>49</v>
      </c>
      <c r="R49" s="83"/>
      <c r="S49" s="1"/>
    </row>
    <row r="50" spans="1:21" ht="24" customHeight="1">
      <c r="A50" s="56">
        <v>157</v>
      </c>
      <c r="B50" s="25">
        <v>155</v>
      </c>
      <c r="C50" s="26">
        <v>60018</v>
      </c>
      <c r="D50" s="27" t="s">
        <v>491</v>
      </c>
      <c r="E50" s="28" t="s">
        <v>38</v>
      </c>
      <c r="F50" s="31" t="s">
        <v>422</v>
      </c>
      <c r="G50" s="68" t="s">
        <v>11</v>
      </c>
      <c r="H50" s="68" t="s">
        <v>492</v>
      </c>
      <c r="I50" s="68" t="s">
        <v>493</v>
      </c>
      <c r="J50" s="29">
        <v>44866</v>
      </c>
      <c r="K50" s="29">
        <v>44866</v>
      </c>
      <c r="L50" s="28" t="s">
        <v>490</v>
      </c>
      <c r="M50" s="30">
        <v>3</v>
      </c>
      <c r="N50" s="30">
        <v>3</v>
      </c>
      <c r="O50" s="30">
        <v>3</v>
      </c>
      <c r="P50" s="15"/>
      <c r="Q50" s="45">
        <v>50</v>
      </c>
      <c r="R50" s="83"/>
    </row>
    <row r="51" spans="1:21" ht="24" customHeight="1">
      <c r="A51" s="56">
        <v>61</v>
      </c>
      <c r="B51" s="25">
        <v>59</v>
      </c>
      <c r="C51" s="36">
        <v>7015</v>
      </c>
      <c r="D51" s="27" t="s">
        <v>660</v>
      </c>
      <c r="E51" s="31" t="s">
        <v>38</v>
      </c>
      <c r="F51" s="31" t="s">
        <v>822</v>
      </c>
      <c r="G51" s="31" t="s">
        <v>11</v>
      </c>
      <c r="H51" s="31" t="s">
        <v>668</v>
      </c>
      <c r="I51" s="31" t="s">
        <v>669</v>
      </c>
      <c r="J51" s="29">
        <v>45693</v>
      </c>
      <c r="K51" s="29">
        <v>45691</v>
      </c>
      <c r="L51" s="28" t="s">
        <v>676</v>
      </c>
      <c r="M51" s="30">
        <v>5</v>
      </c>
      <c r="N51" s="30">
        <v>5</v>
      </c>
      <c r="O51" s="30">
        <v>5</v>
      </c>
      <c r="P51" s="15"/>
      <c r="Q51" s="47">
        <v>51</v>
      </c>
      <c r="R51" s="84"/>
      <c r="S51" s="1"/>
    </row>
    <row r="52" spans="1:21" ht="24" customHeight="1">
      <c r="A52" s="46">
        <v>176</v>
      </c>
      <c r="B52" s="25">
        <v>174</v>
      </c>
      <c r="C52" s="25">
        <v>60050</v>
      </c>
      <c r="D52" s="27" t="s">
        <v>605</v>
      </c>
      <c r="E52" s="32" t="s">
        <v>439</v>
      </c>
      <c r="F52" s="68" t="s">
        <v>422</v>
      </c>
      <c r="G52" s="65" t="s">
        <v>22</v>
      </c>
      <c r="H52" s="31" t="s">
        <v>606</v>
      </c>
      <c r="I52" s="31" t="s">
        <v>607</v>
      </c>
      <c r="J52" s="29">
        <v>45537</v>
      </c>
      <c r="K52" s="29">
        <v>45537</v>
      </c>
      <c r="L52" s="28" t="s">
        <v>638</v>
      </c>
      <c r="M52" s="30">
        <v>5</v>
      </c>
      <c r="N52" s="30">
        <v>5</v>
      </c>
      <c r="O52" s="30">
        <v>5</v>
      </c>
      <c r="P52" s="42"/>
      <c r="Q52" s="45">
        <v>52</v>
      </c>
      <c r="R52" s="83"/>
    </row>
    <row r="53" spans="1:21" ht="24" customHeight="1">
      <c r="A53" s="56">
        <v>37</v>
      </c>
      <c r="B53" s="25">
        <v>35</v>
      </c>
      <c r="C53" s="26">
        <v>7158</v>
      </c>
      <c r="D53" s="27" t="s">
        <v>459</v>
      </c>
      <c r="E53" s="28" t="s">
        <v>469</v>
      </c>
      <c r="F53" s="31" t="s">
        <v>822</v>
      </c>
      <c r="G53" s="68" t="s">
        <v>11</v>
      </c>
      <c r="H53" s="68" t="s">
        <v>602</v>
      </c>
      <c r="I53" s="68" t="s">
        <v>460</v>
      </c>
      <c r="J53" s="29">
        <v>44495</v>
      </c>
      <c r="K53" s="29">
        <v>44501</v>
      </c>
      <c r="L53" s="28" t="s">
        <v>445</v>
      </c>
      <c r="M53" s="30">
        <v>3</v>
      </c>
      <c r="N53" s="30">
        <v>3</v>
      </c>
      <c r="O53" s="30">
        <v>3</v>
      </c>
      <c r="P53" s="15"/>
      <c r="Q53" s="47">
        <v>53</v>
      </c>
      <c r="R53" s="83"/>
    </row>
    <row r="54" spans="1:21" ht="24" customHeight="1">
      <c r="A54" s="46">
        <v>75</v>
      </c>
      <c r="B54" s="25">
        <v>73</v>
      </c>
      <c r="C54" s="36">
        <v>7232</v>
      </c>
      <c r="D54" s="27" t="s">
        <v>806</v>
      </c>
      <c r="E54" s="28" t="s">
        <v>71</v>
      </c>
      <c r="F54" s="31" t="s">
        <v>822</v>
      </c>
      <c r="G54" s="31" t="s">
        <v>22</v>
      </c>
      <c r="H54" s="31" t="s">
        <v>763</v>
      </c>
      <c r="I54" s="31" t="s">
        <v>764</v>
      </c>
      <c r="J54" s="29">
        <v>45931</v>
      </c>
      <c r="K54" s="29">
        <v>45931</v>
      </c>
      <c r="L54" s="28" t="s">
        <v>779</v>
      </c>
      <c r="M54" s="30"/>
      <c r="N54" s="30">
        <v>5</v>
      </c>
      <c r="O54" s="30">
        <v>5</v>
      </c>
      <c r="P54" s="15"/>
      <c r="Q54" s="45">
        <v>54</v>
      </c>
      <c r="R54" s="51"/>
    </row>
    <row r="55" spans="1:21" ht="24" customHeight="1">
      <c r="A55" s="46">
        <v>147</v>
      </c>
      <c r="B55" s="25">
        <v>145</v>
      </c>
      <c r="C55" s="26">
        <v>60091</v>
      </c>
      <c r="D55" s="27" t="s">
        <v>342</v>
      </c>
      <c r="E55" s="28" t="s">
        <v>106</v>
      </c>
      <c r="F55" s="31" t="s">
        <v>422</v>
      </c>
      <c r="G55" s="31" t="s">
        <v>11</v>
      </c>
      <c r="H55" s="31" t="s">
        <v>359</v>
      </c>
      <c r="I55" s="31" t="s">
        <v>360</v>
      </c>
      <c r="J55" s="29">
        <v>43475</v>
      </c>
      <c r="K55" s="29">
        <v>43497</v>
      </c>
      <c r="L55" s="28" t="s">
        <v>384</v>
      </c>
      <c r="M55" s="30">
        <v>8</v>
      </c>
      <c r="N55" s="30">
        <v>8</v>
      </c>
      <c r="O55" s="37">
        <v>15</v>
      </c>
      <c r="P55" s="15"/>
      <c r="Q55" s="47">
        <v>55</v>
      </c>
      <c r="R55" s="83"/>
    </row>
    <row r="56" spans="1:21" ht="24" customHeight="1">
      <c r="A56" s="46">
        <v>8</v>
      </c>
      <c r="B56" s="25">
        <v>6</v>
      </c>
      <c r="C56" s="27" t="s">
        <v>738</v>
      </c>
      <c r="D56" s="27" t="s">
        <v>151</v>
      </c>
      <c r="E56" s="31" t="s">
        <v>106</v>
      </c>
      <c r="F56" s="31" t="s">
        <v>822</v>
      </c>
      <c r="G56" s="139" t="s">
        <v>11</v>
      </c>
      <c r="H56" s="139" t="s">
        <v>152</v>
      </c>
      <c r="I56" s="139" t="s">
        <v>153</v>
      </c>
      <c r="J56" s="29">
        <v>40512</v>
      </c>
      <c r="K56" s="29">
        <v>40513</v>
      </c>
      <c r="L56" s="28" t="s">
        <v>154</v>
      </c>
      <c r="M56" s="30">
        <v>6</v>
      </c>
      <c r="N56" s="30">
        <v>6</v>
      </c>
      <c r="O56" s="30">
        <v>6</v>
      </c>
      <c r="P56" s="15"/>
      <c r="Q56" s="45">
        <v>56</v>
      </c>
      <c r="R56" s="82"/>
    </row>
    <row r="57" spans="1:21" ht="24" customHeight="1">
      <c r="A57" s="46">
        <v>36</v>
      </c>
      <c r="B57" s="25">
        <v>34</v>
      </c>
      <c r="C57" s="26">
        <v>7195</v>
      </c>
      <c r="D57" s="27" t="s">
        <v>456</v>
      </c>
      <c r="E57" s="28" t="s">
        <v>469</v>
      </c>
      <c r="F57" s="31" t="s">
        <v>822</v>
      </c>
      <c r="G57" s="68" t="s">
        <v>11</v>
      </c>
      <c r="H57" s="68" t="s">
        <v>457</v>
      </c>
      <c r="I57" s="68" t="s">
        <v>458</v>
      </c>
      <c r="J57" s="29">
        <v>44501</v>
      </c>
      <c r="K57" s="29">
        <v>44501</v>
      </c>
      <c r="L57" s="28" t="s">
        <v>445</v>
      </c>
      <c r="M57" s="30">
        <v>5</v>
      </c>
      <c r="N57" s="30">
        <v>5</v>
      </c>
      <c r="O57" s="30">
        <v>5</v>
      </c>
      <c r="P57" s="15"/>
      <c r="Q57" s="47">
        <v>57</v>
      </c>
      <c r="R57" s="83"/>
      <c r="S57" s="6"/>
    </row>
    <row r="58" spans="1:21" ht="24" customHeight="1">
      <c r="A58" s="46">
        <v>137</v>
      </c>
      <c r="B58" s="25">
        <v>135</v>
      </c>
      <c r="C58" s="26">
        <v>60075</v>
      </c>
      <c r="D58" s="27" t="s">
        <v>464</v>
      </c>
      <c r="E58" s="28" t="s">
        <v>413</v>
      </c>
      <c r="F58" s="31" t="s">
        <v>422</v>
      </c>
      <c r="G58" s="31" t="s">
        <v>11</v>
      </c>
      <c r="H58" s="31" t="s">
        <v>465</v>
      </c>
      <c r="I58" s="31" t="s">
        <v>466</v>
      </c>
      <c r="J58" s="29">
        <v>44364</v>
      </c>
      <c r="K58" s="29">
        <v>44378</v>
      </c>
      <c r="L58" s="28" t="s">
        <v>467</v>
      </c>
      <c r="M58" s="30">
        <v>3</v>
      </c>
      <c r="N58" s="30">
        <v>3</v>
      </c>
      <c r="O58" s="30">
        <v>3</v>
      </c>
      <c r="P58" s="15"/>
      <c r="Q58" s="45">
        <v>58</v>
      </c>
      <c r="R58" s="65"/>
      <c r="S58" s="1"/>
    </row>
    <row r="59" spans="1:21" ht="24" customHeight="1">
      <c r="A59" s="46">
        <v>144</v>
      </c>
      <c r="B59" s="25">
        <v>142</v>
      </c>
      <c r="C59" s="26">
        <v>60087</v>
      </c>
      <c r="D59" s="33" t="s">
        <v>351</v>
      </c>
      <c r="E59" s="28" t="s">
        <v>32</v>
      </c>
      <c r="F59" s="31" t="s">
        <v>422</v>
      </c>
      <c r="G59" s="143" t="s">
        <v>11</v>
      </c>
      <c r="H59" s="143" t="s">
        <v>374</v>
      </c>
      <c r="I59" s="143" t="s">
        <v>375</v>
      </c>
      <c r="J59" s="29">
        <v>45444</v>
      </c>
      <c r="K59" s="29">
        <v>45444</v>
      </c>
      <c r="L59" s="28" t="s">
        <v>601</v>
      </c>
      <c r="M59" s="30">
        <v>5</v>
      </c>
      <c r="N59" s="30">
        <v>5</v>
      </c>
      <c r="O59" s="30">
        <v>5</v>
      </c>
      <c r="P59" s="15"/>
      <c r="Q59" s="47">
        <v>59</v>
      </c>
      <c r="R59" s="55" t="s">
        <v>634</v>
      </c>
      <c r="S59" s="6"/>
    </row>
    <row r="60" spans="1:21" ht="24" customHeight="1">
      <c r="A60" s="46">
        <v>87</v>
      </c>
      <c r="B60" s="25">
        <v>85</v>
      </c>
      <c r="C60" s="69">
        <v>60003</v>
      </c>
      <c r="D60" s="27" t="s">
        <v>336</v>
      </c>
      <c r="E60" s="28" t="s">
        <v>32</v>
      </c>
      <c r="F60" s="31" t="s">
        <v>422</v>
      </c>
      <c r="G60" s="31" t="s">
        <v>11</v>
      </c>
      <c r="H60" s="31" t="s">
        <v>767</v>
      </c>
      <c r="I60" s="31" t="s">
        <v>335</v>
      </c>
      <c r="J60" s="29">
        <v>43245</v>
      </c>
      <c r="K60" s="29">
        <v>43252</v>
      </c>
      <c r="L60" s="28" t="s">
        <v>328</v>
      </c>
      <c r="M60" s="30">
        <v>3</v>
      </c>
      <c r="N60" s="30">
        <v>3</v>
      </c>
      <c r="O60" s="30">
        <v>3</v>
      </c>
      <c r="P60" s="15"/>
      <c r="Q60" s="45">
        <v>60</v>
      </c>
      <c r="R60" s="65"/>
      <c r="S60" s="6"/>
      <c r="T60" s="1"/>
      <c r="U60" s="1"/>
    </row>
    <row r="61" spans="1:21" ht="24" customHeight="1">
      <c r="A61" s="46">
        <v>69</v>
      </c>
      <c r="B61" s="25">
        <v>67</v>
      </c>
      <c r="C61" s="36">
        <v>7032</v>
      </c>
      <c r="D61" s="27" t="s">
        <v>709</v>
      </c>
      <c r="E61" s="28" t="s">
        <v>21</v>
      </c>
      <c r="F61" s="31" t="s">
        <v>822</v>
      </c>
      <c r="G61" s="31" t="s">
        <v>22</v>
      </c>
      <c r="H61" s="31" t="s">
        <v>710</v>
      </c>
      <c r="I61" s="31" t="s">
        <v>711</v>
      </c>
      <c r="J61" s="29">
        <v>45863</v>
      </c>
      <c r="K61" s="29">
        <v>45870</v>
      </c>
      <c r="L61" s="28" t="s">
        <v>723</v>
      </c>
      <c r="M61" s="30">
        <v>3</v>
      </c>
      <c r="N61" s="30">
        <v>3</v>
      </c>
      <c r="O61" s="30">
        <v>3</v>
      </c>
      <c r="P61" s="15"/>
      <c r="Q61" s="47">
        <v>61</v>
      </c>
      <c r="R61" s="51"/>
      <c r="S61" s="6"/>
    </row>
    <row r="62" spans="1:21" ht="24" customHeight="1">
      <c r="A62" s="46">
        <v>26</v>
      </c>
      <c r="B62" s="25">
        <v>24</v>
      </c>
      <c r="C62" s="69">
        <v>7222</v>
      </c>
      <c r="D62" s="33" t="s">
        <v>344</v>
      </c>
      <c r="E62" s="68" t="s">
        <v>106</v>
      </c>
      <c r="F62" s="31" t="s">
        <v>822</v>
      </c>
      <c r="G62" s="138" t="s">
        <v>11</v>
      </c>
      <c r="H62" s="138" t="s">
        <v>363</v>
      </c>
      <c r="I62" s="138" t="s">
        <v>364</v>
      </c>
      <c r="J62" s="29">
        <v>45611</v>
      </c>
      <c r="K62" s="29">
        <v>45627</v>
      </c>
      <c r="L62" s="28" t="s">
        <v>653</v>
      </c>
      <c r="M62" s="30">
        <v>10</v>
      </c>
      <c r="N62" s="30">
        <v>10</v>
      </c>
      <c r="O62" s="30">
        <v>10</v>
      </c>
      <c r="P62" s="15"/>
      <c r="Q62" s="45">
        <v>62</v>
      </c>
      <c r="R62" s="81" t="s">
        <v>783</v>
      </c>
    </row>
    <row r="63" spans="1:21" ht="24" customHeight="1">
      <c r="A63" s="56">
        <v>52</v>
      </c>
      <c r="B63" s="25">
        <v>50</v>
      </c>
      <c r="C63" s="26">
        <v>9670</v>
      </c>
      <c r="D63" s="27" t="s">
        <v>565</v>
      </c>
      <c r="E63" s="28" t="s">
        <v>71</v>
      </c>
      <c r="F63" s="31" t="s">
        <v>822</v>
      </c>
      <c r="G63" s="68" t="s">
        <v>22</v>
      </c>
      <c r="H63" s="68" t="s">
        <v>566</v>
      </c>
      <c r="I63" s="68" t="s">
        <v>567</v>
      </c>
      <c r="J63" s="29">
        <v>45250</v>
      </c>
      <c r="K63" s="29">
        <v>45261</v>
      </c>
      <c r="L63" s="28" t="s">
        <v>636</v>
      </c>
      <c r="M63" s="30">
        <v>3</v>
      </c>
      <c r="N63" s="30">
        <v>3</v>
      </c>
      <c r="O63" s="30">
        <v>3</v>
      </c>
      <c r="P63" s="15"/>
      <c r="Q63" s="47">
        <v>63</v>
      </c>
      <c r="R63" s="83"/>
    </row>
    <row r="64" spans="1:21" ht="24" customHeight="1">
      <c r="A64" s="56">
        <v>163</v>
      </c>
      <c r="B64" s="25">
        <v>161</v>
      </c>
      <c r="C64" s="26" t="s">
        <v>568</v>
      </c>
      <c r="D64" s="27" t="s">
        <v>155</v>
      </c>
      <c r="E64" s="68" t="s">
        <v>36</v>
      </c>
      <c r="F64" s="31" t="s">
        <v>422</v>
      </c>
      <c r="G64" s="68" t="s">
        <v>11</v>
      </c>
      <c r="H64" s="68" t="s">
        <v>156</v>
      </c>
      <c r="I64" s="68" t="s">
        <v>157</v>
      </c>
      <c r="J64" s="29">
        <v>42051</v>
      </c>
      <c r="K64" s="29">
        <v>42064</v>
      </c>
      <c r="L64" s="28" t="s">
        <v>158</v>
      </c>
      <c r="M64" s="30">
        <v>12</v>
      </c>
      <c r="N64" s="30">
        <v>12</v>
      </c>
      <c r="O64" s="30">
        <v>12</v>
      </c>
      <c r="P64" s="15"/>
      <c r="Q64" s="45">
        <v>64</v>
      </c>
      <c r="R64" s="66"/>
    </row>
    <row r="65" spans="1:21" ht="24" customHeight="1">
      <c r="A65" s="56">
        <v>13</v>
      </c>
      <c r="B65" s="25">
        <v>11</v>
      </c>
      <c r="C65" s="27" t="s">
        <v>743</v>
      </c>
      <c r="D65" s="33" t="s">
        <v>161</v>
      </c>
      <c r="E65" s="31" t="s">
        <v>36</v>
      </c>
      <c r="F65" s="31" t="s">
        <v>822</v>
      </c>
      <c r="G65" s="138" t="s">
        <v>11</v>
      </c>
      <c r="H65" s="138" t="s">
        <v>162</v>
      </c>
      <c r="I65" s="138" t="s">
        <v>157</v>
      </c>
      <c r="J65" s="29">
        <v>45597</v>
      </c>
      <c r="K65" s="29">
        <v>45597</v>
      </c>
      <c r="L65" s="28" t="s">
        <v>652</v>
      </c>
      <c r="M65" s="30">
        <v>10</v>
      </c>
      <c r="N65" s="30">
        <v>10</v>
      </c>
      <c r="O65" s="30">
        <v>10</v>
      </c>
      <c r="P65" s="15"/>
      <c r="Q65" s="47">
        <v>65</v>
      </c>
      <c r="R65" s="52" t="s">
        <v>655</v>
      </c>
    </row>
    <row r="66" spans="1:21" ht="24" customHeight="1">
      <c r="A66" s="46">
        <v>149</v>
      </c>
      <c r="B66" s="25">
        <v>147</v>
      </c>
      <c r="C66" s="26">
        <v>60094</v>
      </c>
      <c r="D66" s="27" t="s">
        <v>46</v>
      </c>
      <c r="E66" s="31" t="s">
        <v>49</v>
      </c>
      <c r="F66" s="31" t="s">
        <v>422</v>
      </c>
      <c r="G66" s="31" t="s">
        <v>11</v>
      </c>
      <c r="H66" s="31" t="s">
        <v>47</v>
      </c>
      <c r="I66" s="31" t="s">
        <v>48</v>
      </c>
      <c r="J66" s="29">
        <v>42916</v>
      </c>
      <c r="K66" s="29">
        <v>42917</v>
      </c>
      <c r="L66" s="28" t="s">
        <v>50</v>
      </c>
      <c r="M66" s="30">
        <v>5</v>
      </c>
      <c r="N66" s="30">
        <v>5</v>
      </c>
      <c r="O66" s="30">
        <v>5</v>
      </c>
      <c r="P66" s="15"/>
      <c r="Q66" s="45">
        <v>66</v>
      </c>
      <c r="R66" s="65"/>
    </row>
    <row r="67" spans="1:21" s="1" customFormat="1" ht="24" customHeight="1">
      <c r="A67" s="56">
        <v>115</v>
      </c>
      <c r="B67" s="25">
        <v>113</v>
      </c>
      <c r="C67" s="26">
        <v>60045</v>
      </c>
      <c r="D67" s="34" t="s">
        <v>51</v>
      </c>
      <c r="E67" s="67" t="s">
        <v>52</v>
      </c>
      <c r="F67" s="31" t="s">
        <v>422</v>
      </c>
      <c r="G67" s="83" t="s">
        <v>11</v>
      </c>
      <c r="H67" s="83" t="s">
        <v>53</v>
      </c>
      <c r="I67" s="83" t="s">
        <v>54</v>
      </c>
      <c r="J67" s="78">
        <v>43097</v>
      </c>
      <c r="K67" s="78">
        <v>43101</v>
      </c>
      <c r="L67" s="28" t="s">
        <v>55</v>
      </c>
      <c r="M67" s="30">
        <v>4</v>
      </c>
      <c r="N67" s="30">
        <v>4</v>
      </c>
      <c r="O67" s="30">
        <v>4</v>
      </c>
      <c r="P67" s="15"/>
      <c r="Q67" s="47">
        <v>67</v>
      </c>
      <c r="R67" s="65"/>
      <c r="S67" s="4"/>
      <c r="U67" s="4"/>
    </row>
    <row r="68" spans="1:21" ht="24" customHeight="1">
      <c r="A68" s="56">
        <v>25</v>
      </c>
      <c r="B68" s="25">
        <v>23</v>
      </c>
      <c r="C68" s="26">
        <v>7060</v>
      </c>
      <c r="D68" s="34" t="s">
        <v>56</v>
      </c>
      <c r="E68" s="28" t="s">
        <v>36</v>
      </c>
      <c r="F68" s="31" t="s">
        <v>822</v>
      </c>
      <c r="G68" s="65" t="s">
        <v>11</v>
      </c>
      <c r="H68" s="65" t="s">
        <v>57</v>
      </c>
      <c r="I68" s="65" t="s">
        <v>58</v>
      </c>
      <c r="J68" s="29">
        <v>43165</v>
      </c>
      <c r="K68" s="29">
        <v>43160</v>
      </c>
      <c r="L68" s="28" t="s">
        <v>37</v>
      </c>
      <c r="M68" s="30">
        <v>8</v>
      </c>
      <c r="N68" s="30">
        <v>8</v>
      </c>
      <c r="O68" s="30">
        <v>8</v>
      </c>
      <c r="P68" s="15"/>
      <c r="Q68" s="45">
        <v>68</v>
      </c>
      <c r="R68" s="65"/>
    </row>
    <row r="69" spans="1:21" ht="24" customHeight="1">
      <c r="A69" s="46">
        <v>182</v>
      </c>
      <c r="B69" s="25">
        <v>180</v>
      </c>
      <c r="C69" s="26">
        <v>60013</v>
      </c>
      <c r="D69" s="27" t="s">
        <v>680</v>
      </c>
      <c r="E69" s="68" t="s">
        <v>38</v>
      </c>
      <c r="F69" s="68" t="s">
        <v>422</v>
      </c>
      <c r="G69" s="139" t="s">
        <v>11</v>
      </c>
      <c r="H69" s="139" t="s">
        <v>681</v>
      </c>
      <c r="I69" s="65" t="s">
        <v>682</v>
      </c>
      <c r="J69" s="29">
        <v>45701</v>
      </c>
      <c r="K69" s="29">
        <v>45717</v>
      </c>
      <c r="L69" s="28" t="s">
        <v>677</v>
      </c>
      <c r="M69" s="30">
        <v>5</v>
      </c>
      <c r="N69" s="30">
        <v>5</v>
      </c>
      <c r="O69" s="30">
        <v>5</v>
      </c>
      <c r="P69" s="42"/>
      <c r="Q69" s="47">
        <v>69</v>
      </c>
      <c r="R69" s="83"/>
    </row>
    <row r="70" spans="1:21" ht="24" customHeight="1">
      <c r="A70" s="46">
        <v>66</v>
      </c>
      <c r="B70" s="25">
        <v>64</v>
      </c>
      <c r="C70" s="36">
        <v>7225</v>
      </c>
      <c r="D70" s="27" t="s">
        <v>412</v>
      </c>
      <c r="E70" s="28" t="s">
        <v>207</v>
      </c>
      <c r="F70" s="31" t="s">
        <v>822</v>
      </c>
      <c r="G70" s="31" t="s">
        <v>11</v>
      </c>
      <c r="H70" s="31" t="s">
        <v>419</v>
      </c>
      <c r="I70" s="31" t="s">
        <v>756</v>
      </c>
      <c r="J70" s="29">
        <v>45812</v>
      </c>
      <c r="K70" s="29">
        <v>45812</v>
      </c>
      <c r="L70" s="28" t="s">
        <v>695</v>
      </c>
      <c r="M70" s="30">
        <v>3</v>
      </c>
      <c r="N70" s="30">
        <v>3</v>
      </c>
      <c r="O70" s="30">
        <v>3</v>
      </c>
      <c r="P70" s="15"/>
      <c r="Q70" s="45">
        <v>70</v>
      </c>
      <c r="R70" s="84"/>
    </row>
    <row r="71" spans="1:21" s="1" customFormat="1" ht="24" customHeight="1">
      <c r="A71" s="56">
        <v>94</v>
      </c>
      <c r="B71" s="25">
        <v>92</v>
      </c>
      <c r="C71" s="26">
        <v>60011</v>
      </c>
      <c r="D71" s="27" t="s">
        <v>353</v>
      </c>
      <c r="E71" s="31" t="s">
        <v>21</v>
      </c>
      <c r="F71" s="31" t="s">
        <v>422</v>
      </c>
      <c r="G71" s="31" t="s">
        <v>22</v>
      </c>
      <c r="H71" s="31" t="s">
        <v>378</v>
      </c>
      <c r="I71" s="31" t="s">
        <v>228</v>
      </c>
      <c r="J71" s="29">
        <v>43525</v>
      </c>
      <c r="K71" s="29">
        <v>43525</v>
      </c>
      <c r="L71" s="28" t="s">
        <v>385</v>
      </c>
      <c r="M71" s="30">
        <v>6</v>
      </c>
      <c r="N71" s="30">
        <v>6</v>
      </c>
      <c r="O71" s="30">
        <v>6</v>
      </c>
      <c r="P71" s="15"/>
      <c r="Q71" s="47">
        <v>71</v>
      </c>
      <c r="R71" s="65"/>
      <c r="S71" s="6"/>
    </row>
    <row r="72" spans="1:21" s="1" customFormat="1" ht="24" customHeight="1">
      <c r="A72" s="46">
        <v>9</v>
      </c>
      <c r="B72" s="25">
        <v>7</v>
      </c>
      <c r="C72" s="27" t="s">
        <v>739</v>
      </c>
      <c r="D72" s="27" t="s">
        <v>163</v>
      </c>
      <c r="E72" s="31" t="s">
        <v>21</v>
      </c>
      <c r="F72" s="31" t="s">
        <v>822</v>
      </c>
      <c r="G72" s="139" t="s">
        <v>22</v>
      </c>
      <c r="H72" s="139" t="s">
        <v>164</v>
      </c>
      <c r="I72" s="139" t="s">
        <v>165</v>
      </c>
      <c r="J72" s="29">
        <v>41130</v>
      </c>
      <c r="K72" s="29">
        <v>41122</v>
      </c>
      <c r="L72" s="28" t="s">
        <v>166</v>
      </c>
      <c r="M72" s="30">
        <v>7</v>
      </c>
      <c r="N72" s="30">
        <v>7</v>
      </c>
      <c r="O72" s="30">
        <v>7</v>
      </c>
      <c r="P72" s="15"/>
      <c r="Q72" s="45">
        <v>72</v>
      </c>
      <c r="R72" s="32"/>
      <c r="S72" s="4"/>
      <c r="T72" s="4"/>
      <c r="U72" s="4"/>
    </row>
    <row r="73" spans="1:21" ht="24" customHeight="1">
      <c r="A73" s="46">
        <v>30</v>
      </c>
      <c r="B73" s="25">
        <v>28</v>
      </c>
      <c r="C73" s="26">
        <v>7101</v>
      </c>
      <c r="D73" s="27" t="s">
        <v>411</v>
      </c>
      <c r="E73" s="28" t="s">
        <v>71</v>
      </c>
      <c r="F73" s="31" t="s">
        <v>822</v>
      </c>
      <c r="G73" s="31" t="s">
        <v>11</v>
      </c>
      <c r="H73" s="31" t="s">
        <v>137</v>
      </c>
      <c r="I73" s="31" t="s">
        <v>360</v>
      </c>
      <c r="J73" s="29">
        <v>43864</v>
      </c>
      <c r="K73" s="29">
        <v>43864</v>
      </c>
      <c r="L73" s="28" t="s">
        <v>420</v>
      </c>
      <c r="M73" s="30">
        <v>3</v>
      </c>
      <c r="N73" s="37">
        <v>7</v>
      </c>
      <c r="O73" s="30">
        <v>7</v>
      </c>
      <c r="P73" s="15"/>
      <c r="Q73" s="47">
        <v>73</v>
      </c>
      <c r="R73" s="65"/>
    </row>
    <row r="74" spans="1:21" ht="24" customHeight="1">
      <c r="A74" s="56">
        <v>133</v>
      </c>
      <c r="B74" s="25">
        <v>131</v>
      </c>
      <c r="C74" s="27">
        <v>60067</v>
      </c>
      <c r="D74" s="33" t="s">
        <v>167</v>
      </c>
      <c r="E74" s="31" t="s">
        <v>168</v>
      </c>
      <c r="F74" s="31" t="s">
        <v>422</v>
      </c>
      <c r="G74" s="138" t="s">
        <v>11</v>
      </c>
      <c r="H74" s="138" t="s">
        <v>169</v>
      </c>
      <c r="I74" s="138" t="s">
        <v>170</v>
      </c>
      <c r="J74" s="29">
        <v>44330</v>
      </c>
      <c r="K74" s="29">
        <v>44348</v>
      </c>
      <c r="L74" s="28" t="s">
        <v>443</v>
      </c>
      <c r="M74" s="30">
        <v>5</v>
      </c>
      <c r="N74" s="30">
        <v>5</v>
      </c>
      <c r="O74" s="30">
        <v>5</v>
      </c>
      <c r="P74" s="15"/>
      <c r="Q74" s="45">
        <v>74</v>
      </c>
      <c r="R74" s="52" t="s">
        <v>632</v>
      </c>
    </row>
    <row r="75" spans="1:21" ht="24" customHeight="1">
      <c r="A75" s="46">
        <v>155</v>
      </c>
      <c r="B75" s="25">
        <v>153</v>
      </c>
      <c r="C75" s="26">
        <v>60084</v>
      </c>
      <c r="D75" s="27" t="s">
        <v>425</v>
      </c>
      <c r="E75" s="28" t="s">
        <v>52</v>
      </c>
      <c r="F75" s="31" t="s">
        <v>422</v>
      </c>
      <c r="G75" s="31" t="s">
        <v>11</v>
      </c>
      <c r="H75" s="31" t="s">
        <v>426</v>
      </c>
      <c r="I75" s="31" t="s">
        <v>427</v>
      </c>
      <c r="J75" s="29">
        <v>35508</v>
      </c>
      <c r="K75" s="29">
        <v>44013</v>
      </c>
      <c r="L75" s="28" t="s">
        <v>424</v>
      </c>
      <c r="M75" s="30">
        <v>3</v>
      </c>
      <c r="N75" s="37">
        <v>4</v>
      </c>
      <c r="O75" s="41">
        <v>4</v>
      </c>
      <c r="P75" s="15"/>
      <c r="Q75" s="47">
        <v>75</v>
      </c>
      <c r="R75" s="65"/>
    </row>
    <row r="76" spans="1:21" ht="24" customHeight="1">
      <c r="A76" s="46">
        <v>179</v>
      </c>
      <c r="B76" s="25">
        <v>177</v>
      </c>
      <c r="C76" s="27" t="s">
        <v>749</v>
      </c>
      <c r="D76" s="27" t="s">
        <v>450</v>
      </c>
      <c r="E76" s="28" t="s">
        <v>21</v>
      </c>
      <c r="F76" s="31" t="s">
        <v>422</v>
      </c>
      <c r="G76" s="68" t="s">
        <v>22</v>
      </c>
      <c r="H76" s="68" t="s">
        <v>451</v>
      </c>
      <c r="I76" s="68" t="s">
        <v>452</v>
      </c>
      <c r="J76" s="29">
        <v>44470</v>
      </c>
      <c r="K76" s="29">
        <v>44470</v>
      </c>
      <c r="L76" s="28" t="s">
        <v>449</v>
      </c>
      <c r="M76" s="30">
        <v>3</v>
      </c>
      <c r="N76" s="30">
        <v>3</v>
      </c>
      <c r="O76" s="30">
        <v>3</v>
      </c>
      <c r="P76" s="42"/>
      <c r="Q76" s="45">
        <v>76</v>
      </c>
      <c r="R76" s="83"/>
    </row>
    <row r="77" spans="1:21" ht="24" customHeight="1">
      <c r="A77" s="46">
        <v>167</v>
      </c>
      <c r="B77" s="25">
        <v>165</v>
      </c>
      <c r="C77" s="27" t="s">
        <v>590</v>
      </c>
      <c r="D77" s="27" t="s">
        <v>475</v>
      </c>
      <c r="E77" s="28" t="s">
        <v>9</v>
      </c>
      <c r="F77" s="68" t="s">
        <v>422</v>
      </c>
      <c r="G77" s="68" t="s">
        <v>11</v>
      </c>
      <c r="H77" s="68" t="s">
        <v>478</v>
      </c>
      <c r="I77" s="68" t="s">
        <v>479</v>
      </c>
      <c r="J77" s="29">
        <v>44621</v>
      </c>
      <c r="K77" s="29">
        <v>44621</v>
      </c>
      <c r="L77" s="28" t="s">
        <v>481</v>
      </c>
      <c r="M77" s="30">
        <v>3</v>
      </c>
      <c r="N77" s="30">
        <v>3</v>
      </c>
      <c r="O77" s="30">
        <v>3</v>
      </c>
      <c r="P77" s="15"/>
      <c r="Q77" s="47">
        <v>77</v>
      </c>
      <c r="R77" s="83"/>
    </row>
    <row r="78" spans="1:21" ht="24" customHeight="1">
      <c r="A78" s="56">
        <v>64</v>
      </c>
      <c r="B78" s="25">
        <v>62</v>
      </c>
      <c r="C78" s="36">
        <v>7209</v>
      </c>
      <c r="D78" s="27" t="s">
        <v>663</v>
      </c>
      <c r="E78" s="31" t="s">
        <v>36</v>
      </c>
      <c r="F78" s="31" t="s">
        <v>822</v>
      </c>
      <c r="G78" s="31" t="s">
        <v>11</v>
      </c>
      <c r="H78" s="31" t="s">
        <v>674</v>
      </c>
      <c r="I78" s="31" t="s">
        <v>675</v>
      </c>
      <c r="J78" s="29">
        <v>45713</v>
      </c>
      <c r="K78" s="29">
        <v>45717</v>
      </c>
      <c r="L78" s="28" t="s">
        <v>677</v>
      </c>
      <c r="M78" s="30">
        <v>3</v>
      </c>
      <c r="N78" s="30">
        <v>3</v>
      </c>
      <c r="O78" s="30">
        <v>3</v>
      </c>
      <c r="P78" s="15"/>
      <c r="Q78" s="45">
        <v>78</v>
      </c>
      <c r="R78" s="84"/>
    </row>
    <row r="79" spans="1:21" ht="24" customHeight="1">
      <c r="A79" s="46">
        <v>50</v>
      </c>
      <c r="B79" s="25">
        <v>48</v>
      </c>
      <c r="C79" s="26">
        <v>7106</v>
      </c>
      <c r="D79" s="27" t="s">
        <v>542</v>
      </c>
      <c r="E79" s="28" t="s">
        <v>21</v>
      </c>
      <c r="F79" s="31" t="s">
        <v>822</v>
      </c>
      <c r="G79" s="68" t="s">
        <v>22</v>
      </c>
      <c r="H79" s="68" t="s">
        <v>555</v>
      </c>
      <c r="I79" s="68" t="s">
        <v>556</v>
      </c>
      <c r="J79" s="29">
        <v>45110</v>
      </c>
      <c r="K79" s="29">
        <v>45110</v>
      </c>
      <c r="L79" s="28" t="s">
        <v>563</v>
      </c>
      <c r="M79" s="30">
        <v>3</v>
      </c>
      <c r="N79" s="30">
        <v>3</v>
      </c>
      <c r="O79" s="30">
        <v>3</v>
      </c>
      <c r="P79" s="15"/>
      <c r="Q79" s="47">
        <v>79</v>
      </c>
      <c r="R79" s="83"/>
    </row>
    <row r="80" spans="1:21" ht="24" customHeight="1">
      <c r="A80" s="56">
        <v>73</v>
      </c>
      <c r="B80" s="25">
        <v>71</v>
      </c>
      <c r="C80" s="36">
        <v>7231</v>
      </c>
      <c r="D80" s="27" t="s">
        <v>804</v>
      </c>
      <c r="E80" s="28" t="s">
        <v>32</v>
      </c>
      <c r="F80" s="31" t="s">
        <v>822</v>
      </c>
      <c r="G80" s="31" t="s">
        <v>11</v>
      </c>
      <c r="H80" s="31" t="s">
        <v>759</v>
      </c>
      <c r="I80" s="31" t="s">
        <v>760</v>
      </c>
      <c r="J80" s="29">
        <v>45931</v>
      </c>
      <c r="K80" s="29">
        <v>45931</v>
      </c>
      <c r="L80" s="28" t="s">
        <v>779</v>
      </c>
      <c r="M80" s="30"/>
      <c r="N80" s="30">
        <v>5</v>
      </c>
      <c r="O80" s="30">
        <v>5</v>
      </c>
      <c r="P80" s="15"/>
      <c r="Q80" s="45">
        <v>80</v>
      </c>
      <c r="R80" s="51"/>
      <c r="T80" s="1"/>
    </row>
    <row r="81" spans="1:21" s="1" customFormat="1" ht="24" customHeight="1">
      <c r="A81" s="56">
        <v>166</v>
      </c>
      <c r="B81" s="25">
        <v>164</v>
      </c>
      <c r="C81" s="73">
        <v>60015</v>
      </c>
      <c r="D81" s="27" t="s">
        <v>591</v>
      </c>
      <c r="E81" s="68" t="s">
        <v>38</v>
      </c>
      <c r="F81" s="68" t="s">
        <v>422</v>
      </c>
      <c r="G81" s="139" t="s">
        <v>11</v>
      </c>
      <c r="H81" s="139" t="s">
        <v>596</v>
      </c>
      <c r="I81" s="65" t="s">
        <v>597</v>
      </c>
      <c r="J81" s="29">
        <v>45413</v>
      </c>
      <c r="K81" s="29">
        <v>45413</v>
      </c>
      <c r="L81" s="28" t="s">
        <v>637</v>
      </c>
      <c r="M81" s="30">
        <v>3</v>
      </c>
      <c r="N81" s="30">
        <v>3</v>
      </c>
      <c r="O81" s="30">
        <v>3</v>
      </c>
      <c r="P81" s="15"/>
      <c r="Q81" s="47">
        <v>81</v>
      </c>
      <c r="R81" s="65"/>
      <c r="S81" s="4"/>
      <c r="T81" s="4"/>
      <c r="U81" s="4"/>
    </row>
    <row r="82" spans="1:21" s="1" customFormat="1" ht="24" customHeight="1">
      <c r="A82" s="46">
        <v>89</v>
      </c>
      <c r="B82" s="25">
        <v>87</v>
      </c>
      <c r="C82" s="26">
        <v>60005</v>
      </c>
      <c r="D82" s="33" t="s">
        <v>171</v>
      </c>
      <c r="E82" s="31" t="s">
        <v>63</v>
      </c>
      <c r="F82" s="31" t="s">
        <v>422</v>
      </c>
      <c r="G82" s="138" t="s">
        <v>11</v>
      </c>
      <c r="H82" s="138" t="s">
        <v>172</v>
      </c>
      <c r="I82" s="138" t="s">
        <v>173</v>
      </c>
      <c r="J82" s="29">
        <v>40617</v>
      </c>
      <c r="K82" s="29">
        <v>44835</v>
      </c>
      <c r="L82" s="28" t="s">
        <v>495</v>
      </c>
      <c r="M82" s="30">
        <v>5</v>
      </c>
      <c r="N82" s="30">
        <v>5</v>
      </c>
      <c r="O82" s="30">
        <v>5</v>
      </c>
      <c r="P82" s="15"/>
      <c r="Q82" s="45">
        <v>82</v>
      </c>
      <c r="R82" s="52" t="s">
        <v>622</v>
      </c>
      <c r="S82" s="4"/>
    </row>
    <row r="83" spans="1:21" s="1" customFormat="1" ht="24" customHeight="1">
      <c r="A83" s="56">
        <v>106</v>
      </c>
      <c r="B83" s="25">
        <v>104</v>
      </c>
      <c r="C83" s="27">
        <v>60031</v>
      </c>
      <c r="D83" s="33" t="s">
        <v>174</v>
      </c>
      <c r="E83" s="31" t="s">
        <v>469</v>
      </c>
      <c r="F83" s="31" t="s">
        <v>422</v>
      </c>
      <c r="G83" s="138" t="s">
        <v>11</v>
      </c>
      <c r="H83" s="138" t="s">
        <v>175</v>
      </c>
      <c r="I83" s="138" t="s">
        <v>176</v>
      </c>
      <c r="J83" s="29">
        <v>43887</v>
      </c>
      <c r="K83" s="29">
        <v>43891</v>
      </c>
      <c r="L83" s="28" t="s">
        <v>421</v>
      </c>
      <c r="M83" s="30">
        <v>6</v>
      </c>
      <c r="N83" s="30">
        <v>6</v>
      </c>
      <c r="O83" s="37">
        <v>7</v>
      </c>
      <c r="P83" s="15"/>
      <c r="Q83" s="47">
        <v>83</v>
      </c>
      <c r="R83" s="53" t="s">
        <v>628</v>
      </c>
      <c r="S83" s="4"/>
      <c r="T83" s="2"/>
      <c r="U83" s="6"/>
    </row>
    <row r="84" spans="1:21" s="1" customFormat="1" ht="24" customHeight="1">
      <c r="A84" s="56">
        <v>46</v>
      </c>
      <c r="B84" s="25">
        <v>44</v>
      </c>
      <c r="C84" s="26">
        <v>7199</v>
      </c>
      <c r="D84" s="27" t="s">
        <v>538</v>
      </c>
      <c r="E84" s="28" t="s">
        <v>38</v>
      </c>
      <c r="F84" s="31" t="s">
        <v>822</v>
      </c>
      <c r="G84" s="68" t="s">
        <v>11</v>
      </c>
      <c r="H84" s="68" t="s">
        <v>548</v>
      </c>
      <c r="I84" s="68" t="s">
        <v>549</v>
      </c>
      <c r="J84" s="29">
        <v>45110</v>
      </c>
      <c r="K84" s="29">
        <v>45110</v>
      </c>
      <c r="L84" s="28" t="s">
        <v>563</v>
      </c>
      <c r="M84" s="35">
        <v>10</v>
      </c>
      <c r="N84" s="30">
        <v>10</v>
      </c>
      <c r="O84" s="30">
        <v>10</v>
      </c>
      <c r="P84" s="15"/>
      <c r="Q84" s="45">
        <v>84</v>
      </c>
      <c r="R84" s="83"/>
      <c r="S84" s="4"/>
      <c r="T84" s="4"/>
      <c r="U84" s="4"/>
    </row>
    <row r="85" spans="1:21" s="1" customFormat="1" ht="24" customHeight="1">
      <c r="A85" s="46">
        <v>44</v>
      </c>
      <c r="B85" s="25">
        <v>42</v>
      </c>
      <c r="C85" s="26">
        <v>7201</v>
      </c>
      <c r="D85" s="27" t="s">
        <v>496</v>
      </c>
      <c r="E85" s="28" t="s">
        <v>16</v>
      </c>
      <c r="F85" s="31" t="s">
        <v>822</v>
      </c>
      <c r="G85" s="68" t="s">
        <v>22</v>
      </c>
      <c r="H85" s="68" t="s">
        <v>497</v>
      </c>
      <c r="I85" s="68" t="s">
        <v>227</v>
      </c>
      <c r="J85" s="29">
        <v>44866</v>
      </c>
      <c r="K85" s="29">
        <v>44866</v>
      </c>
      <c r="L85" s="28" t="s">
        <v>490</v>
      </c>
      <c r="M85" s="30">
        <v>3</v>
      </c>
      <c r="N85" s="30">
        <v>3</v>
      </c>
      <c r="O85" s="30">
        <v>3</v>
      </c>
      <c r="P85" s="15"/>
      <c r="Q85" s="47">
        <v>85</v>
      </c>
      <c r="R85" s="83"/>
      <c r="T85" s="4"/>
      <c r="U85" s="4"/>
    </row>
    <row r="86" spans="1:21" s="1" customFormat="1" ht="24" customHeight="1">
      <c r="A86" s="46">
        <v>183</v>
      </c>
      <c r="B86" s="25">
        <v>181</v>
      </c>
      <c r="C86" s="27" t="s">
        <v>679</v>
      </c>
      <c r="D86" s="27" t="s">
        <v>587</v>
      </c>
      <c r="E86" s="32" t="s">
        <v>38</v>
      </c>
      <c r="F86" s="31" t="s">
        <v>422</v>
      </c>
      <c r="G86" s="68" t="s">
        <v>11</v>
      </c>
      <c r="H86" s="68" t="s">
        <v>258</v>
      </c>
      <c r="I86" s="68" t="s">
        <v>593</v>
      </c>
      <c r="J86" s="29">
        <v>45369</v>
      </c>
      <c r="K86" s="29">
        <v>45383</v>
      </c>
      <c r="L86" s="28" t="s">
        <v>639</v>
      </c>
      <c r="M86" s="35">
        <v>5</v>
      </c>
      <c r="N86" s="30">
        <v>5</v>
      </c>
      <c r="O86" s="30">
        <v>5</v>
      </c>
      <c r="P86" s="42"/>
      <c r="Q86" s="45">
        <v>86</v>
      </c>
      <c r="R86" s="83"/>
      <c r="S86" s="4"/>
      <c r="T86" s="4"/>
      <c r="U86" s="4"/>
    </row>
    <row r="87" spans="1:21" s="1" customFormat="1" ht="24" customHeight="1">
      <c r="A87" s="46">
        <v>191</v>
      </c>
      <c r="B87" s="25">
        <v>189</v>
      </c>
      <c r="C87" s="26">
        <v>60086</v>
      </c>
      <c r="D87" s="27" t="s">
        <v>719</v>
      </c>
      <c r="E87" s="32" t="s">
        <v>9</v>
      </c>
      <c r="F87" s="31" t="s">
        <v>422</v>
      </c>
      <c r="G87" s="139" t="s">
        <v>11</v>
      </c>
      <c r="H87" s="139" t="s">
        <v>720</v>
      </c>
      <c r="I87" s="65" t="s">
        <v>721</v>
      </c>
      <c r="J87" s="29">
        <v>45887</v>
      </c>
      <c r="K87" s="29">
        <v>45887</v>
      </c>
      <c r="L87" s="28" t="s">
        <v>724</v>
      </c>
      <c r="M87" s="30">
        <v>5</v>
      </c>
      <c r="N87" s="30">
        <v>5</v>
      </c>
      <c r="O87" s="30">
        <v>5</v>
      </c>
      <c r="P87" s="42"/>
      <c r="Q87" s="47">
        <v>87</v>
      </c>
      <c r="R87" s="83"/>
      <c r="S87" s="4"/>
      <c r="T87" s="4"/>
      <c r="U87" s="4"/>
    </row>
    <row r="88" spans="1:21" s="1" customFormat="1" ht="24" customHeight="1">
      <c r="A88" s="46">
        <v>59</v>
      </c>
      <c r="B88" s="25">
        <v>57</v>
      </c>
      <c r="C88" s="26">
        <v>7202</v>
      </c>
      <c r="D88" s="27" t="s">
        <v>658</v>
      </c>
      <c r="E88" s="31" t="s">
        <v>32</v>
      </c>
      <c r="F88" s="31" t="s">
        <v>822</v>
      </c>
      <c r="G88" s="31" t="s">
        <v>22</v>
      </c>
      <c r="H88" s="31" t="s">
        <v>664</v>
      </c>
      <c r="I88" s="31" t="s">
        <v>665</v>
      </c>
      <c r="J88" s="29">
        <v>45693</v>
      </c>
      <c r="K88" s="29">
        <v>45691</v>
      </c>
      <c r="L88" s="28" t="s">
        <v>676</v>
      </c>
      <c r="M88" s="30">
        <v>3</v>
      </c>
      <c r="N88" s="30">
        <v>3</v>
      </c>
      <c r="O88" s="30">
        <v>3</v>
      </c>
      <c r="P88" s="15"/>
      <c r="Q88" s="45">
        <v>88</v>
      </c>
      <c r="R88" s="84"/>
      <c r="S88" s="4"/>
      <c r="T88" s="4"/>
      <c r="U88" s="4"/>
    </row>
    <row r="89" spans="1:21" s="1" customFormat="1" ht="24" customHeight="1">
      <c r="A89" s="46">
        <v>65</v>
      </c>
      <c r="B89" s="25">
        <v>63</v>
      </c>
      <c r="C89" s="36">
        <v>7224</v>
      </c>
      <c r="D89" s="27" t="s">
        <v>691</v>
      </c>
      <c r="E89" s="31" t="s">
        <v>71</v>
      </c>
      <c r="F89" s="31" t="s">
        <v>822</v>
      </c>
      <c r="G89" s="31" t="s">
        <v>22</v>
      </c>
      <c r="H89" s="31" t="s">
        <v>692</v>
      </c>
      <c r="I89" s="31" t="s">
        <v>693</v>
      </c>
      <c r="J89" s="29">
        <v>45778</v>
      </c>
      <c r="K89" s="29">
        <v>45778</v>
      </c>
      <c r="L89" s="28" t="s">
        <v>694</v>
      </c>
      <c r="M89" s="30">
        <v>5</v>
      </c>
      <c r="N89" s="30">
        <v>5</v>
      </c>
      <c r="O89" s="30">
        <v>5</v>
      </c>
      <c r="P89" s="15"/>
      <c r="Q89" s="47">
        <v>89</v>
      </c>
      <c r="R89" s="84"/>
      <c r="S89" s="4"/>
      <c r="T89" s="4"/>
      <c r="U89" s="4"/>
    </row>
    <row r="90" spans="1:21" s="1" customFormat="1" ht="24" customHeight="1">
      <c r="A90" s="56">
        <v>154</v>
      </c>
      <c r="B90" s="25">
        <v>152</v>
      </c>
      <c r="C90" s="26">
        <v>60014</v>
      </c>
      <c r="D90" s="27" t="s">
        <v>532</v>
      </c>
      <c r="E90" s="31" t="s">
        <v>207</v>
      </c>
      <c r="F90" s="31" t="s">
        <v>422</v>
      </c>
      <c r="G90" s="31" t="s">
        <v>22</v>
      </c>
      <c r="H90" s="31" t="s">
        <v>533</v>
      </c>
      <c r="I90" s="31" t="s">
        <v>534</v>
      </c>
      <c r="J90" s="29">
        <v>44992</v>
      </c>
      <c r="K90" s="29">
        <v>44992</v>
      </c>
      <c r="L90" s="28" t="s">
        <v>536</v>
      </c>
      <c r="M90" s="30">
        <v>5</v>
      </c>
      <c r="N90" s="30">
        <v>5</v>
      </c>
      <c r="O90" s="30">
        <v>5</v>
      </c>
      <c r="P90" s="15"/>
      <c r="Q90" s="45">
        <v>90</v>
      </c>
      <c r="R90" s="65"/>
      <c r="S90" s="4"/>
      <c r="T90" s="4"/>
      <c r="U90" s="4"/>
    </row>
    <row r="91" spans="1:21" s="1" customFormat="1" ht="24" customHeight="1">
      <c r="A91" s="46">
        <v>180</v>
      </c>
      <c r="B91" s="25">
        <v>178</v>
      </c>
      <c r="C91" s="26">
        <v>60118</v>
      </c>
      <c r="D91" s="27" t="s">
        <v>649</v>
      </c>
      <c r="E91" s="68" t="s">
        <v>207</v>
      </c>
      <c r="F91" s="68" t="s">
        <v>422</v>
      </c>
      <c r="G91" s="139" t="s">
        <v>11</v>
      </c>
      <c r="H91" s="139" t="s">
        <v>650</v>
      </c>
      <c r="I91" s="65" t="s">
        <v>651</v>
      </c>
      <c r="J91" s="29">
        <v>45630</v>
      </c>
      <c r="K91" s="29">
        <v>45628</v>
      </c>
      <c r="L91" s="28" t="s">
        <v>654</v>
      </c>
      <c r="M91" s="30">
        <v>5</v>
      </c>
      <c r="N91" s="30">
        <v>5</v>
      </c>
      <c r="O91" s="30">
        <v>5</v>
      </c>
      <c r="P91" s="42"/>
      <c r="Q91" s="47">
        <v>91</v>
      </c>
      <c r="R91" s="83"/>
      <c r="S91" s="4"/>
      <c r="T91" s="4"/>
      <c r="U91" s="4"/>
    </row>
    <row r="92" spans="1:21" s="1" customFormat="1" ht="24" customHeight="1">
      <c r="A92" s="46">
        <v>72</v>
      </c>
      <c r="B92" s="25">
        <v>70</v>
      </c>
      <c r="C92" s="36">
        <v>7230</v>
      </c>
      <c r="D92" s="27" t="s">
        <v>803</v>
      </c>
      <c r="E92" s="28" t="s">
        <v>63</v>
      </c>
      <c r="F92" s="31" t="s">
        <v>822</v>
      </c>
      <c r="G92" s="31" t="s">
        <v>11</v>
      </c>
      <c r="H92" s="31" t="s">
        <v>757</v>
      </c>
      <c r="I92" s="31" t="s">
        <v>758</v>
      </c>
      <c r="J92" s="29">
        <v>45931</v>
      </c>
      <c r="K92" s="29">
        <v>45931</v>
      </c>
      <c r="L92" s="28" t="s">
        <v>779</v>
      </c>
      <c r="M92" s="30"/>
      <c r="N92" s="30">
        <v>5</v>
      </c>
      <c r="O92" s="30">
        <v>5</v>
      </c>
      <c r="P92" s="15"/>
      <c r="Q92" s="45">
        <v>92</v>
      </c>
      <c r="R92" s="51"/>
      <c r="S92" s="4"/>
    </row>
    <row r="93" spans="1:21" s="1" customFormat="1" ht="24" customHeight="1">
      <c r="A93" s="46">
        <v>80</v>
      </c>
      <c r="B93" s="25">
        <v>78</v>
      </c>
      <c r="C93" s="36"/>
      <c r="D93" s="27" t="s">
        <v>811</v>
      </c>
      <c r="E93" s="28" t="s">
        <v>21</v>
      </c>
      <c r="F93" s="31" t="s">
        <v>822</v>
      </c>
      <c r="G93" s="31" t="s">
        <v>11</v>
      </c>
      <c r="H93" s="31" t="s">
        <v>820</v>
      </c>
      <c r="I93" s="31" t="s">
        <v>821</v>
      </c>
      <c r="J93" s="29">
        <v>46055</v>
      </c>
      <c r="K93" s="29">
        <v>46055</v>
      </c>
      <c r="L93" s="28" t="s">
        <v>813</v>
      </c>
      <c r="M93" s="30"/>
      <c r="N93" s="30"/>
      <c r="O93" s="30">
        <v>4</v>
      </c>
      <c r="P93" s="15"/>
      <c r="Q93" s="47">
        <v>93</v>
      </c>
      <c r="R93" s="51"/>
      <c r="T93" s="4"/>
      <c r="U93" s="4"/>
    </row>
    <row r="94" spans="1:21" s="1" customFormat="1" ht="24" customHeight="1">
      <c r="A94" s="46">
        <v>74</v>
      </c>
      <c r="B94" s="25">
        <v>72</v>
      </c>
      <c r="C94" s="36">
        <v>7214</v>
      </c>
      <c r="D94" s="27" t="s">
        <v>805</v>
      </c>
      <c r="E94" s="28" t="s">
        <v>29</v>
      </c>
      <c r="F94" s="31" t="s">
        <v>822</v>
      </c>
      <c r="G94" s="31" t="s">
        <v>22</v>
      </c>
      <c r="H94" s="31" t="s">
        <v>761</v>
      </c>
      <c r="I94" s="31" t="s">
        <v>762</v>
      </c>
      <c r="J94" s="29">
        <v>45931</v>
      </c>
      <c r="K94" s="29">
        <v>45931</v>
      </c>
      <c r="L94" s="28" t="s">
        <v>779</v>
      </c>
      <c r="M94" s="30"/>
      <c r="N94" s="30">
        <v>5</v>
      </c>
      <c r="O94" s="30">
        <v>5</v>
      </c>
      <c r="P94" s="15"/>
      <c r="Q94" s="45">
        <v>94</v>
      </c>
      <c r="R94" s="51"/>
      <c r="S94" s="4"/>
      <c r="T94" s="4"/>
      <c r="U94" s="4"/>
    </row>
    <row r="95" spans="1:21" ht="24" customHeight="1">
      <c r="A95" s="46">
        <v>54</v>
      </c>
      <c r="B95" s="25">
        <v>52</v>
      </c>
      <c r="C95" s="26">
        <v>7065</v>
      </c>
      <c r="D95" s="27" t="s">
        <v>575</v>
      </c>
      <c r="E95" s="28" t="s">
        <v>29</v>
      </c>
      <c r="F95" s="31" t="s">
        <v>822</v>
      </c>
      <c r="G95" s="68" t="s">
        <v>11</v>
      </c>
      <c r="H95" s="68" t="s">
        <v>576</v>
      </c>
      <c r="I95" s="68" t="s">
        <v>577</v>
      </c>
      <c r="J95" s="29">
        <v>45352</v>
      </c>
      <c r="K95" s="29">
        <v>45352</v>
      </c>
      <c r="L95" s="28" t="s">
        <v>586</v>
      </c>
      <c r="M95" s="30">
        <v>5</v>
      </c>
      <c r="N95" s="30">
        <v>5</v>
      </c>
      <c r="O95" s="30">
        <v>5</v>
      </c>
      <c r="P95" s="15"/>
      <c r="Q95" s="47">
        <v>95</v>
      </c>
      <c r="R95" s="83"/>
    </row>
    <row r="96" spans="1:21" s="1" customFormat="1" ht="24" customHeight="1">
      <c r="A96" s="46">
        <v>141</v>
      </c>
      <c r="B96" s="25">
        <v>139</v>
      </c>
      <c r="C96" s="26">
        <v>60081</v>
      </c>
      <c r="D96" s="27" t="s">
        <v>341</v>
      </c>
      <c r="E96" s="28" t="s">
        <v>32</v>
      </c>
      <c r="F96" s="31" t="s">
        <v>422</v>
      </c>
      <c r="G96" s="31" t="s">
        <v>11</v>
      </c>
      <c r="H96" s="31" t="s">
        <v>357</v>
      </c>
      <c r="I96" s="31" t="s">
        <v>358</v>
      </c>
      <c r="J96" s="29">
        <v>43333</v>
      </c>
      <c r="K96" s="29">
        <v>43344</v>
      </c>
      <c r="L96" s="28" t="s">
        <v>383</v>
      </c>
      <c r="M96" s="30">
        <v>3</v>
      </c>
      <c r="N96" s="30">
        <v>3</v>
      </c>
      <c r="O96" s="30">
        <v>3</v>
      </c>
      <c r="P96" s="15"/>
      <c r="Q96" s="45">
        <v>96</v>
      </c>
      <c r="R96" s="83"/>
      <c r="S96" s="4"/>
      <c r="T96" s="4"/>
      <c r="U96" s="4"/>
    </row>
    <row r="97" spans="1:21" s="6" customFormat="1">
      <c r="A97" s="46">
        <v>185</v>
      </c>
      <c r="B97" s="25">
        <v>183</v>
      </c>
      <c r="C97" s="26">
        <v>60119</v>
      </c>
      <c r="D97" s="34" t="s">
        <v>431</v>
      </c>
      <c r="E97" s="28" t="s">
        <v>63</v>
      </c>
      <c r="F97" s="31" t="s">
        <v>422</v>
      </c>
      <c r="G97" s="65" t="s">
        <v>11</v>
      </c>
      <c r="H97" s="65" t="s">
        <v>432</v>
      </c>
      <c r="I97" s="65" t="s">
        <v>433</v>
      </c>
      <c r="J97" s="29">
        <v>44242</v>
      </c>
      <c r="K97" s="29">
        <v>44256</v>
      </c>
      <c r="L97" s="28" t="s">
        <v>430</v>
      </c>
      <c r="M97" s="30">
        <v>3</v>
      </c>
      <c r="N97" s="30">
        <v>3</v>
      </c>
      <c r="O97" s="30">
        <v>3</v>
      </c>
      <c r="P97" s="42"/>
      <c r="Q97" s="47">
        <v>97</v>
      </c>
      <c r="R97" s="83"/>
      <c r="S97" s="4"/>
      <c r="T97" s="4"/>
      <c r="U97" s="4"/>
    </row>
    <row r="98" spans="1:21" s="6" customFormat="1">
      <c r="A98" s="46">
        <v>161</v>
      </c>
      <c r="B98" s="25">
        <v>159</v>
      </c>
      <c r="C98" s="26">
        <v>60101</v>
      </c>
      <c r="D98" s="27" t="s">
        <v>179</v>
      </c>
      <c r="E98" s="28" t="s">
        <v>63</v>
      </c>
      <c r="F98" s="31" t="s">
        <v>422</v>
      </c>
      <c r="G98" s="68" t="s">
        <v>11</v>
      </c>
      <c r="H98" s="68" t="s">
        <v>180</v>
      </c>
      <c r="I98" s="68" t="s">
        <v>181</v>
      </c>
      <c r="J98" s="29">
        <v>42223</v>
      </c>
      <c r="K98" s="29">
        <v>42217</v>
      </c>
      <c r="L98" s="28" t="s">
        <v>145</v>
      </c>
      <c r="M98" s="30">
        <v>7</v>
      </c>
      <c r="N98" s="30">
        <v>7</v>
      </c>
      <c r="O98" s="30">
        <v>7</v>
      </c>
      <c r="P98" s="15"/>
      <c r="Q98" s="45">
        <v>98</v>
      </c>
      <c r="R98" s="83"/>
      <c r="S98" s="4"/>
      <c r="T98" s="4"/>
      <c r="U98" s="4"/>
    </row>
    <row r="99" spans="1:21" s="6" customFormat="1">
      <c r="A99" s="46">
        <v>189</v>
      </c>
      <c r="B99" s="25">
        <v>187</v>
      </c>
      <c r="C99" s="25">
        <v>60068</v>
      </c>
      <c r="D99" s="33" t="s">
        <v>390</v>
      </c>
      <c r="E99" s="28" t="s">
        <v>38</v>
      </c>
      <c r="F99" s="31" t="s">
        <v>422</v>
      </c>
      <c r="G99" s="143" t="s">
        <v>11</v>
      </c>
      <c r="H99" s="143" t="s">
        <v>391</v>
      </c>
      <c r="I99" s="143" t="s">
        <v>392</v>
      </c>
      <c r="J99" s="29">
        <v>45839</v>
      </c>
      <c r="K99" s="29">
        <v>45839</v>
      </c>
      <c r="L99" s="28" t="s">
        <v>722</v>
      </c>
      <c r="M99" s="30">
        <v>10</v>
      </c>
      <c r="N99" s="30">
        <v>10</v>
      </c>
      <c r="O99" s="30">
        <v>10</v>
      </c>
      <c r="P99" s="42"/>
      <c r="Q99" s="47">
        <v>99</v>
      </c>
      <c r="R99" s="55" t="s">
        <v>727</v>
      </c>
      <c r="S99" s="4"/>
      <c r="T99" s="4"/>
      <c r="U99" s="4"/>
    </row>
    <row r="100" spans="1:21" s="6" customFormat="1">
      <c r="A100" s="46">
        <v>194</v>
      </c>
      <c r="B100" s="25">
        <v>192</v>
      </c>
      <c r="C100" s="26">
        <v>60079</v>
      </c>
      <c r="D100" s="27" t="s">
        <v>752</v>
      </c>
      <c r="E100" s="28" t="s">
        <v>38</v>
      </c>
      <c r="F100" s="31" t="s">
        <v>422</v>
      </c>
      <c r="G100" s="139" t="s">
        <v>11</v>
      </c>
      <c r="H100" s="139" t="s">
        <v>776</v>
      </c>
      <c r="I100" s="65" t="s">
        <v>87</v>
      </c>
      <c r="J100" s="29">
        <v>45931</v>
      </c>
      <c r="K100" s="29">
        <v>45931</v>
      </c>
      <c r="L100" s="28" t="s">
        <v>779</v>
      </c>
      <c r="M100" s="30"/>
      <c r="N100" s="30">
        <v>5</v>
      </c>
      <c r="O100" s="30">
        <v>5</v>
      </c>
      <c r="P100" s="42"/>
      <c r="Q100" s="45">
        <v>100</v>
      </c>
      <c r="R100" s="83"/>
      <c r="S100" s="4"/>
      <c r="T100" s="4"/>
      <c r="U100" s="4"/>
    </row>
    <row r="101" spans="1:21" s="6" customFormat="1">
      <c r="A101" s="46">
        <v>153</v>
      </c>
      <c r="B101" s="25">
        <v>151</v>
      </c>
      <c r="C101" s="26">
        <v>60030</v>
      </c>
      <c r="D101" s="27" t="s">
        <v>544</v>
      </c>
      <c r="E101" s="28" t="s">
        <v>439</v>
      </c>
      <c r="F101" s="31" t="s">
        <v>422</v>
      </c>
      <c r="G101" s="31" t="s">
        <v>11</v>
      </c>
      <c r="H101" s="31" t="s">
        <v>559</v>
      </c>
      <c r="I101" s="31" t="s">
        <v>560</v>
      </c>
      <c r="J101" s="29">
        <v>44986</v>
      </c>
      <c r="K101" s="29">
        <v>41760</v>
      </c>
      <c r="L101" s="28" t="s">
        <v>535</v>
      </c>
      <c r="M101" s="30">
        <v>3</v>
      </c>
      <c r="N101" s="30">
        <v>3</v>
      </c>
      <c r="O101" s="30">
        <v>3</v>
      </c>
      <c r="P101" s="15"/>
      <c r="Q101" s="47">
        <v>101</v>
      </c>
      <c r="R101" s="84" t="s">
        <v>827</v>
      </c>
      <c r="S101" s="4"/>
      <c r="T101" s="4"/>
      <c r="U101" s="4"/>
    </row>
    <row r="102" spans="1:21" s="6" customFormat="1">
      <c r="A102" s="46">
        <v>156</v>
      </c>
      <c r="B102" s="25">
        <v>154</v>
      </c>
      <c r="C102" s="26">
        <v>60102</v>
      </c>
      <c r="D102" s="27" t="s">
        <v>410</v>
      </c>
      <c r="E102" s="28" t="s">
        <v>52</v>
      </c>
      <c r="F102" s="31" t="s">
        <v>422</v>
      </c>
      <c r="G102" s="31" t="s">
        <v>11</v>
      </c>
      <c r="H102" s="31" t="s">
        <v>417</v>
      </c>
      <c r="I102" s="31" t="s">
        <v>418</v>
      </c>
      <c r="J102" s="29">
        <v>43864</v>
      </c>
      <c r="K102" s="29">
        <v>43864</v>
      </c>
      <c r="L102" s="28" t="s">
        <v>420</v>
      </c>
      <c r="M102" s="30">
        <v>5</v>
      </c>
      <c r="N102" s="30">
        <v>5</v>
      </c>
      <c r="O102" s="30">
        <v>5</v>
      </c>
      <c r="P102" s="15"/>
      <c r="Q102" s="45">
        <v>102</v>
      </c>
      <c r="R102" s="65"/>
      <c r="S102" s="4"/>
      <c r="T102" s="4"/>
      <c r="U102" s="4"/>
    </row>
    <row r="103" spans="1:21" s="6" customFormat="1">
      <c r="A103" s="46">
        <v>108</v>
      </c>
      <c r="B103" s="25">
        <v>106</v>
      </c>
      <c r="C103" s="27">
        <v>60033</v>
      </c>
      <c r="D103" s="33" t="s">
        <v>182</v>
      </c>
      <c r="E103" s="31" t="s">
        <v>469</v>
      </c>
      <c r="F103" s="31" t="s">
        <v>422</v>
      </c>
      <c r="G103" s="138" t="s">
        <v>78</v>
      </c>
      <c r="H103" s="138" t="s">
        <v>289</v>
      </c>
      <c r="I103" s="138" t="s">
        <v>290</v>
      </c>
      <c r="J103" s="29">
        <v>43796</v>
      </c>
      <c r="K103" s="29">
        <v>43800</v>
      </c>
      <c r="L103" s="28" t="s">
        <v>407</v>
      </c>
      <c r="M103" s="30">
        <v>5</v>
      </c>
      <c r="N103" s="30">
        <v>5</v>
      </c>
      <c r="O103" s="30">
        <v>5</v>
      </c>
      <c r="P103" s="15"/>
      <c r="Q103" s="47">
        <v>103</v>
      </c>
      <c r="R103" s="53" t="s">
        <v>629</v>
      </c>
      <c r="S103" s="4"/>
    </row>
    <row r="104" spans="1:21" s="2" customFormat="1">
      <c r="A104" s="56">
        <v>76</v>
      </c>
      <c r="B104" s="25">
        <v>74</v>
      </c>
      <c r="C104" s="36">
        <v>7233</v>
      </c>
      <c r="D104" s="27" t="s">
        <v>807</v>
      </c>
      <c r="E104" s="28" t="s">
        <v>207</v>
      </c>
      <c r="F104" s="31" t="s">
        <v>822</v>
      </c>
      <c r="G104" s="31" t="s">
        <v>11</v>
      </c>
      <c r="H104" s="31" t="s">
        <v>765</v>
      </c>
      <c r="I104" s="31" t="s">
        <v>766</v>
      </c>
      <c r="J104" s="29">
        <v>45964</v>
      </c>
      <c r="K104" s="29">
        <v>45964</v>
      </c>
      <c r="L104" s="28" t="s">
        <v>780</v>
      </c>
      <c r="M104" s="30"/>
      <c r="N104" s="30">
        <v>3</v>
      </c>
      <c r="O104" s="30">
        <v>3</v>
      </c>
      <c r="P104" s="15"/>
      <c r="Q104" s="45">
        <v>104</v>
      </c>
      <c r="R104" s="51"/>
      <c r="S104" s="4"/>
      <c r="T104" s="4"/>
      <c r="U104" s="4"/>
    </row>
    <row r="105" spans="1:21" s="6" customFormat="1">
      <c r="A105" s="56">
        <v>70</v>
      </c>
      <c r="B105" s="25">
        <v>68</v>
      </c>
      <c r="C105" s="36">
        <v>7179</v>
      </c>
      <c r="D105" s="27" t="s">
        <v>712</v>
      </c>
      <c r="E105" s="28" t="s">
        <v>21</v>
      </c>
      <c r="F105" s="31" t="s">
        <v>822</v>
      </c>
      <c r="G105" s="31" t="s">
        <v>11</v>
      </c>
      <c r="H105" s="31" t="s">
        <v>713</v>
      </c>
      <c r="I105" s="31" t="s">
        <v>714</v>
      </c>
      <c r="J105" s="29">
        <v>45867</v>
      </c>
      <c r="K105" s="29">
        <v>45870</v>
      </c>
      <c r="L105" s="28" t="s">
        <v>723</v>
      </c>
      <c r="M105" s="30">
        <v>3</v>
      </c>
      <c r="N105" s="30">
        <v>3</v>
      </c>
      <c r="O105" s="30">
        <v>3</v>
      </c>
      <c r="P105" s="15"/>
      <c r="Q105" s="47">
        <v>105</v>
      </c>
      <c r="R105" s="51"/>
      <c r="S105" s="4"/>
      <c r="T105" s="4"/>
      <c r="U105" s="4"/>
    </row>
    <row r="106" spans="1:21" s="6" customFormat="1">
      <c r="A106" s="46">
        <v>105</v>
      </c>
      <c r="B106" s="25">
        <v>103</v>
      </c>
      <c r="C106" s="69">
        <v>60028</v>
      </c>
      <c r="D106" s="33" t="s">
        <v>346</v>
      </c>
      <c r="E106" s="28" t="s">
        <v>38</v>
      </c>
      <c r="F106" s="28" t="s">
        <v>422</v>
      </c>
      <c r="G106" s="138" t="s">
        <v>11</v>
      </c>
      <c r="H106" s="138" t="s">
        <v>17</v>
      </c>
      <c r="I106" s="138" t="s">
        <v>59</v>
      </c>
      <c r="J106" s="29">
        <v>45352</v>
      </c>
      <c r="K106" s="29">
        <v>45352</v>
      </c>
      <c r="L106" s="28" t="s">
        <v>586</v>
      </c>
      <c r="M106" s="30">
        <v>5</v>
      </c>
      <c r="N106" s="30">
        <v>5</v>
      </c>
      <c r="O106" s="30">
        <v>5</v>
      </c>
      <c r="P106" s="15"/>
      <c r="Q106" s="45">
        <v>106</v>
      </c>
      <c r="R106" s="52" t="s">
        <v>627</v>
      </c>
      <c r="S106" s="1"/>
    </row>
    <row r="107" spans="1:21" s="6" customFormat="1">
      <c r="A107" s="46">
        <v>131</v>
      </c>
      <c r="B107" s="25">
        <v>129</v>
      </c>
      <c r="C107" s="26">
        <v>60064</v>
      </c>
      <c r="D107" s="27" t="s">
        <v>184</v>
      </c>
      <c r="E107" s="28" t="s">
        <v>52</v>
      </c>
      <c r="F107" s="31" t="s">
        <v>422</v>
      </c>
      <c r="G107" s="139" t="s">
        <v>11</v>
      </c>
      <c r="H107" s="31" t="s">
        <v>185</v>
      </c>
      <c r="I107" s="31" t="s">
        <v>186</v>
      </c>
      <c r="J107" s="29">
        <v>42360</v>
      </c>
      <c r="K107" s="29">
        <v>42370</v>
      </c>
      <c r="L107" s="28" t="s">
        <v>114</v>
      </c>
      <c r="M107" s="30">
        <v>4</v>
      </c>
      <c r="N107" s="30">
        <v>4</v>
      </c>
      <c r="O107" s="30">
        <v>4</v>
      </c>
      <c r="P107" s="15"/>
      <c r="Q107" s="47">
        <v>107</v>
      </c>
      <c r="R107" s="32"/>
      <c r="T107" s="4"/>
      <c r="U107" s="4"/>
    </row>
    <row r="108" spans="1:21" s="6" customFormat="1">
      <c r="A108" s="56">
        <v>178</v>
      </c>
      <c r="B108" s="25">
        <v>176</v>
      </c>
      <c r="C108" s="26">
        <v>60097</v>
      </c>
      <c r="D108" s="33" t="s">
        <v>187</v>
      </c>
      <c r="E108" s="31" t="s">
        <v>71</v>
      </c>
      <c r="F108" s="31" t="s">
        <v>422</v>
      </c>
      <c r="G108" s="138" t="s">
        <v>11</v>
      </c>
      <c r="H108" s="138" t="s">
        <v>188</v>
      </c>
      <c r="I108" s="138" t="s">
        <v>189</v>
      </c>
      <c r="J108" s="29">
        <v>44256</v>
      </c>
      <c r="K108" s="29">
        <v>44256</v>
      </c>
      <c r="L108" s="28" t="s">
        <v>430</v>
      </c>
      <c r="M108" s="30">
        <v>5</v>
      </c>
      <c r="N108" s="30">
        <v>5</v>
      </c>
      <c r="O108" s="30">
        <v>5</v>
      </c>
      <c r="P108" s="42"/>
      <c r="Q108" s="45">
        <v>108</v>
      </c>
      <c r="R108" s="81" t="s">
        <v>656</v>
      </c>
      <c r="S108" s="4"/>
      <c r="T108" s="4"/>
      <c r="U108" s="4"/>
    </row>
    <row r="109" spans="1:21" s="6" customFormat="1">
      <c r="A109" s="46">
        <v>60</v>
      </c>
      <c r="B109" s="25">
        <v>58</v>
      </c>
      <c r="C109" s="26">
        <v>7223</v>
      </c>
      <c r="D109" s="27" t="s">
        <v>659</v>
      </c>
      <c r="E109" s="31" t="s">
        <v>38</v>
      </c>
      <c r="F109" s="31" t="s">
        <v>822</v>
      </c>
      <c r="G109" s="31" t="s">
        <v>11</v>
      </c>
      <c r="H109" s="31" t="s">
        <v>666</v>
      </c>
      <c r="I109" s="31" t="s">
        <v>667</v>
      </c>
      <c r="J109" s="29">
        <v>45693</v>
      </c>
      <c r="K109" s="29">
        <v>45691</v>
      </c>
      <c r="L109" s="28" t="s">
        <v>676</v>
      </c>
      <c r="M109" s="30">
        <v>3</v>
      </c>
      <c r="N109" s="30">
        <v>3</v>
      </c>
      <c r="O109" s="30">
        <v>3</v>
      </c>
      <c r="P109" s="15"/>
      <c r="Q109" s="47">
        <v>109</v>
      </c>
      <c r="R109" s="84"/>
      <c r="S109" s="4"/>
      <c r="T109" s="4"/>
      <c r="U109" s="4"/>
    </row>
    <row r="110" spans="1:21" s="6" customFormat="1">
      <c r="A110" s="46">
        <v>158</v>
      </c>
      <c r="B110" s="25">
        <v>156</v>
      </c>
      <c r="C110" s="26">
        <v>60105</v>
      </c>
      <c r="D110" s="27" t="s">
        <v>525</v>
      </c>
      <c r="E110" s="28" t="s">
        <v>38</v>
      </c>
      <c r="F110" s="31" t="s">
        <v>422</v>
      </c>
      <c r="G110" s="68" t="s">
        <v>771</v>
      </c>
      <c r="H110" s="68" t="s">
        <v>526</v>
      </c>
      <c r="I110" s="68" t="s">
        <v>527</v>
      </c>
      <c r="J110" s="29">
        <v>44896</v>
      </c>
      <c r="K110" s="29">
        <v>44896</v>
      </c>
      <c r="L110" s="28" t="s">
        <v>528</v>
      </c>
      <c r="M110" s="30">
        <v>3</v>
      </c>
      <c r="N110" s="30">
        <v>3</v>
      </c>
      <c r="O110" s="30">
        <v>3</v>
      </c>
      <c r="P110" s="15"/>
      <c r="Q110" s="45">
        <v>110</v>
      </c>
      <c r="R110" s="83"/>
      <c r="S110" s="1"/>
      <c r="T110" s="4"/>
      <c r="U110" s="4"/>
    </row>
    <row r="111" spans="1:21" s="6" customFormat="1">
      <c r="A111" s="46">
        <v>120</v>
      </c>
      <c r="B111" s="25">
        <v>118</v>
      </c>
      <c r="C111" s="26">
        <v>60052</v>
      </c>
      <c r="D111" s="34" t="s">
        <v>60</v>
      </c>
      <c r="E111" s="68" t="s">
        <v>106</v>
      </c>
      <c r="F111" s="31" t="s">
        <v>422</v>
      </c>
      <c r="G111" s="65" t="s">
        <v>11</v>
      </c>
      <c r="H111" s="68" t="s">
        <v>61</v>
      </c>
      <c r="I111" s="65" t="s">
        <v>62</v>
      </c>
      <c r="J111" s="29">
        <v>43025</v>
      </c>
      <c r="K111" s="29">
        <v>43040</v>
      </c>
      <c r="L111" s="28" t="s">
        <v>24</v>
      </c>
      <c r="M111" s="30">
        <v>15</v>
      </c>
      <c r="N111" s="30">
        <v>15</v>
      </c>
      <c r="O111" s="30">
        <v>15</v>
      </c>
      <c r="P111" s="15"/>
      <c r="Q111" s="47">
        <v>111</v>
      </c>
      <c r="R111" s="65"/>
      <c r="T111" s="4"/>
      <c r="U111" s="4"/>
    </row>
    <row r="112" spans="1:21" s="6" customFormat="1">
      <c r="A112" s="46">
        <v>53</v>
      </c>
      <c r="B112" s="25">
        <v>51</v>
      </c>
      <c r="C112" s="26">
        <v>7012</v>
      </c>
      <c r="D112" s="27" t="s">
        <v>572</v>
      </c>
      <c r="E112" s="28" t="s">
        <v>32</v>
      </c>
      <c r="F112" s="31" t="s">
        <v>822</v>
      </c>
      <c r="G112" s="68" t="s">
        <v>11</v>
      </c>
      <c r="H112" s="68" t="s">
        <v>573</v>
      </c>
      <c r="I112" s="68" t="s">
        <v>574</v>
      </c>
      <c r="J112" s="29">
        <v>45293</v>
      </c>
      <c r="K112" s="29">
        <v>45293</v>
      </c>
      <c r="L112" s="28" t="s">
        <v>640</v>
      </c>
      <c r="M112" s="30">
        <v>3</v>
      </c>
      <c r="N112" s="30">
        <v>3</v>
      </c>
      <c r="O112" s="30">
        <v>3</v>
      </c>
      <c r="P112" s="15"/>
      <c r="Q112" s="45">
        <v>112</v>
      </c>
      <c r="R112" s="83"/>
      <c r="S112" s="2"/>
      <c r="T112" s="4"/>
      <c r="U112" s="4"/>
    </row>
    <row r="113" spans="1:21" s="1" customFormat="1" ht="24" customHeight="1">
      <c r="A113" s="56">
        <v>97</v>
      </c>
      <c r="B113" s="25">
        <v>95</v>
      </c>
      <c r="C113" s="26">
        <v>60017</v>
      </c>
      <c r="D113" s="27" t="s">
        <v>354</v>
      </c>
      <c r="E113" s="28" t="s">
        <v>32</v>
      </c>
      <c r="F113" s="31" t="s">
        <v>422</v>
      </c>
      <c r="G113" s="31" t="s">
        <v>11</v>
      </c>
      <c r="H113" s="31" t="s">
        <v>379</v>
      </c>
      <c r="I113" s="31" t="s">
        <v>380</v>
      </c>
      <c r="J113" s="29">
        <v>43333</v>
      </c>
      <c r="K113" s="29">
        <v>43344</v>
      </c>
      <c r="L113" s="28" t="s">
        <v>383</v>
      </c>
      <c r="M113" s="30">
        <v>5</v>
      </c>
      <c r="N113" s="30">
        <v>5</v>
      </c>
      <c r="O113" s="30">
        <v>5</v>
      </c>
      <c r="P113" s="15"/>
      <c r="Q113" s="47">
        <v>113</v>
      </c>
      <c r="R113" s="82"/>
      <c r="S113" s="4"/>
      <c r="T113" s="4"/>
      <c r="U113" s="6"/>
    </row>
    <row r="114" spans="1:21" ht="24" customHeight="1">
      <c r="A114" s="46">
        <v>17</v>
      </c>
      <c r="B114" s="25">
        <v>15</v>
      </c>
      <c r="C114" s="25">
        <v>7006</v>
      </c>
      <c r="D114" s="27" t="s">
        <v>191</v>
      </c>
      <c r="E114" s="31" t="s">
        <v>429</v>
      </c>
      <c r="F114" s="31" t="s">
        <v>822</v>
      </c>
      <c r="G114" s="65" t="s">
        <v>11</v>
      </c>
      <c r="H114" s="65" t="s">
        <v>192</v>
      </c>
      <c r="I114" s="65" t="s">
        <v>368</v>
      </c>
      <c r="J114" s="29">
        <v>41919</v>
      </c>
      <c r="K114" s="29">
        <v>41913</v>
      </c>
      <c r="L114" s="28" t="s">
        <v>178</v>
      </c>
      <c r="M114" s="30">
        <v>10</v>
      </c>
      <c r="N114" s="30">
        <v>10</v>
      </c>
      <c r="O114" s="30">
        <v>10</v>
      </c>
      <c r="P114" s="15"/>
      <c r="Q114" s="45">
        <v>114</v>
      </c>
      <c r="R114" s="32"/>
      <c r="S114" s="1"/>
    </row>
    <row r="115" spans="1:21" ht="24" customHeight="1">
      <c r="A115" s="46">
        <v>192</v>
      </c>
      <c r="B115" s="25">
        <v>190</v>
      </c>
      <c r="C115" s="27">
        <v>60116</v>
      </c>
      <c r="D115" s="27" t="s">
        <v>750</v>
      </c>
      <c r="E115" s="32" t="s">
        <v>439</v>
      </c>
      <c r="F115" s="31" t="s">
        <v>422</v>
      </c>
      <c r="G115" s="139" t="s">
        <v>78</v>
      </c>
      <c r="H115" s="139" t="s">
        <v>772</v>
      </c>
      <c r="I115" s="65" t="s">
        <v>773</v>
      </c>
      <c r="J115" s="29">
        <v>45916</v>
      </c>
      <c r="K115" s="29">
        <v>45916</v>
      </c>
      <c r="L115" s="28" t="s">
        <v>781</v>
      </c>
      <c r="M115" s="30">
        <v>10</v>
      </c>
      <c r="N115" s="30">
        <v>10</v>
      </c>
      <c r="O115" s="30">
        <v>10</v>
      </c>
      <c r="P115" s="42"/>
      <c r="Q115" s="47">
        <v>115</v>
      </c>
      <c r="R115" s="83"/>
    </row>
    <row r="116" spans="1:21" ht="24" customHeight="1">
      <c r="A116" s="46">
        <v>162</v>
      </c>
      <c r="B116" s="25">
        <v>160</v>
      </c>
      <c r="C116" s="26" t="s">
        <v>545</v>
      </c>
      <c r="D116" s="27" t="s">
        <v>825</v>
      </c>
      <c r="E116" s="28" t="s">
        <v>38</v>
      </c>
      <c r="F116" s="31" t="s">
        <v>422</v>
      </c>
      <c r="G116" s="68" t="s">
        <v>11</v>
      </c>
      <c r="H116" s="68" t="s">
        <v>569</v>
      </c>
      <c r="I116" s="68" t="s">
        <v>570</v>
      </c>
      <c r="J116" s="29">
        <v>45236</v>
      </c>
      <c r="K116" s="29">
        <v>45231</v>
      </c>
      <c r="L116" s="28" t="s">
        <v>571</v>
      </c>
      <c r="M116" s="30">
        <v>3</v>
      </c>
      <c r="N116" s="30">
        <v>3</v>
      </c>
      <c r="O116" s="30">
        <v>3</v>
      </c>
      <c r="P116" s="15"/>
      <c r="Q116" s="45">
        <v>116</v>
      </c>
      <c r="R116" s="65"/>
    </row>
    <row r="117" spans="1:21" ht="24" customHeight="1">
      <c r="A117" s="46">
        <v>99</v>
      </c>
      <c r="B117" s="25">
        <v>97</v>
      </c>
      <c r="C117" s="26">
        <v>60020</v>
      </c>
      <c r="D117" s="27" t="s">
        <v>338</v>
      </c>
      <c r="E117" s="28" t="s">
        <v>21</v>
      </c>
      <c r="F117" s="76" t="s">
        <v>422</v>
      </c>
      <c r="G117" s="31" t="s">
        <v>22</v>
      </c>
      <c r="H117" s="31" t="s">
        <v>381</v>
      </c>
      <c r="I117" s="31" t="s">
        <v>337</v>
      </c>
      <c r="J117" s="29">
        <v>43252</v>
      </c>
      <c r="K117" s="29">
        <v>43252</v>
      </c>
      <c r="L117" s="28" t="s">
        <v>328</v>
      </c>
      <c r="M117" s="30">
        <v>6</v>
      </c>
      <c r="N117" s="30">
        <v>6</v>
      </c>
      <c r="O117" s="30">
        <v>6</v>
      </c>
      <c r="P117" s="15"/>
      <c r="Q117" s="47">
        <v>117</v>
      </c>
      <c r="R117" s="83"/>
      <c r="T117" s="6"/>
      <c r="U117" s="6"/>
    </row>
    <row r="118" spans="1:21" ht="39" customHeight="1">
      <c r="A118" s="46">
        <v>95</v>
      </c>
      <c r="B118" s="25">
        <v>93</v>
      </c>
      <c r="C118" s="27">
        <v>60012</v>
      </c>
      <c r="D118" s="33" t="s">
        <v>194</v>
      </c>
      <c r="E118" s="31" t="s">
        <v>21</v>
      </c>
      <c r="F118" s="31" t="s">
        <v>422</v>
      </c>
      <c r="G118" s="138" t="s">
        <v>11</v>
      </c>
      <c r="H118" s="138" t="s">
        <v>195</v>
      </c>
      <c r="I118" s="138" t="s">
        <v>193</v>
      </c>
      <c r="J118" s="29">
        <v>44530</v>
      </c>
      <c r="K118" s="29">
        <v>44531</v>
      </c>
      <c r="L118" s="28" t="s">
        <v>446</v>
      </c>
      <c r="M118" s="30">
        <v>7</v>
      </c>
      <c r="N118" s="30">
        <v>7</v>
      </c>
      <c r="O118" s="30">
        <v>7</v>
      </c>
      <c r="P118" s="15"/>
      <c r="Q118" s="45">
        <v>118</v>
      </c>
      <c r="R118" s="50" t="s">
        <v>624</v>
      </c>
      <c r="T118" s="1"/>
    </row>
    <row r="119" spans="1:21" s="6" customFormat="1">
      <c r="A119" s="56">
        <v>40</v>
      </c>
      <c r="B119" s="25">
        <v>38</v>
      </c>
      <c r="C119" s="26">
        <v>7184</v>
      </c>
      <c r="D119" s="27" t="s">
        <v>498</v>
      </c>
      <c r="E119" s="28" t="s">
        <v>106</v>
      </c>
      <c r="F119" s="31" t="s">
        <v>822</v>
      </c>
      <c r="G119" s="68" t="s">
        <v>11</v>
      </c>
      <c r="H119" s="68" t="s">
        <v>499</v>
      </c>
      <c r="I119" s="68" t="s">
        <v>500</v>
      </c>
      <c r="J119" s="29">
        <v>44718</v>
      </c>
      <c r="K119" s="29">
        <v>44718</v>
      </c>
      <c r="L119" s="28" t="s">
        <v>501</v>
      </c>
      <c r="M119" s="41">
        <v>5</v>
      </c>
      <c r="N119" s="30">
        <v>5</v>
      </c>
      <c r="O119" s="37">
        <v>6</v>
      </c>
      <c r="P119" s="15"/>
      <c r="Q119" s="47">
        <v>119</v>
      </c>
      <c r="R119" s="83"/>
      <c r="S119" s="4"/>
      <c r="T119" s="4"/>
      <c r="U119" s="4"/>
    </row>
    <row r="120" spans="1:21" ht="24" customHeight="1">
      <c r="A120" s="56">
        <v>172</v>
      </c>
      <c r="B120" s="25">
        <v>170</v>
      </c>
      <c r="C120" s="26">
        <v>60113</v>
      </c>
      <c r="D120" s="27" t="s">
        <v>396</v>
      </c>
      <c r="E120" s="31" t="s">
        <v>469</v>
      </c>
      <c r="F120" s="68" t="s">
        <v>422</v>
      </c>
      <c r="G120" s="31" t="s">
        <v>11</v>
      </c>
      <c r="H120" s="31" t="s">
        <v>397</v>
      </c>
      <c r="I120" s="31" t="s">
        <v>598</v>
      </c>
      <c r="J120" s="29">
        <v>43620</v>
      </c>
      <c r="K120" s="29">
        <v>43620</v>
      </c>
      <c r="L120" s="28" t="s">
        <v>395</v>
      </c>
      <c r="M120" s="30">
        <v>7</v>
      </c>
      <c r="N120" s="30">
        <v>7</v>
      </c>
      <c r="O120" s="30">
        <v>7</v>
      </c>
      <c r="P120" s="15"/>
      <c r="Q120" s="45">
        <v>120</v>
      </c>
      <c r="R120" s="83"/>
    </row>
    <row r="121" spans="1:21" ht="24" customHeight="1">
      <c r="A121" s="56">
        <v>136</v>
      </c>
      <c r="B121" s="25">
        <v>134</v>
      </c>
      <c r="C121" s="26">
        <v>60072</v>
      </c>
      <c r="D121" s="27" t="s">
        <v>196</v>
      </c>
      <c r="E121" s="28" t="s">
        <v>29</v>
      </c>
      <c r="F121" s="31" t="s">
        <v>422</v>
      </c>
      <c r="G121" s="31" t="s">
        <v>11</v>
      </c>
      <c r="H121" s="31" t="s">
        <v>197</v>
      </c>
      <c r="I121" s="31" t="s">
        <v>198</v>
      </c>
      <c r="J121" s="29">
        <v>42410</v>
      </c>
      <c r="K121" s="29">
        <v>42401</v>
      </c>
      <c r="L121" s="28" t="s">
        <v>150</v>
      </c>
      <c r="M121" s="30">
        <v>8</v>
      </c>
      <c r="N121" s="30">
        <v>8</v>
      </c>
      <c r="O121" s="30">
        <v>8</v>
      </c>
      <c r="P121" s="15"/>
      <c r="Q121" s="47">
        <v>121</v>
      </c>
      <c r="R121" s="65"/>
    </row>
    <row r="122" spans="1:21" s="6" customFormat="1">
      <c r="A122" s="56">
        <v>28</v>
      </c>
      <c r="B122" s="25">
        <v>26</v>
      </c>
      <c r="C122" s="26">
        <v>7221</v>
      </c>
      <c r="D122" s="33" t="s">
        <v>408</v>
      </c>
      <c r="E122" s="31" t="s">
        <v>36</v>
      </c>
      <c r="F122" s="31" t="s">
        <v>822</v>
      </c>
      <c r="G122" s="138" t="s">
        <v>11</v>
      </c>
      <c r="H122" s="138" t="s">
        <v>414</v>
      </c>
      <c r="I122" s="138" t="s">
        <v>415</v>
      </c>
      <c r="J122" s="29">
        <v>45139</v>
      </c>
      <c r="K122" s="29">
        <v>45139</v>
      </c>
      <c r="L122" s="28" t="s">
        <v>562</v>
      </c>
      <c r="M122" s="30">
        <v>5</v>
      </c>
      <c r="N122" s="30">
        <v>5</v>
      </c>
      <c r="O122" s="30">
        <v>5</v>
      </c>
      <c r="P122" s="15"/>
      <c r="Q122" s="45">
        <v>122</v>
      </c>
      <c r="R122" s="53" t="s">
        <v>784</v>
      </c>
      <c r="S122" s="4"/>
      <c r="T122" s="4"/>
      <c r="U122" s="4"/>
    </row>
    <row r="123" spans="1:21" s="6" customFormat="1">
      <c r="A123" s="56">
        <v>49</v>
      </c>
      <c r="B123" s="25">
        <v>47</v>
      </c>
      <c r="C123" s="26">
        <v>7163</v>
      </c>
      <c r="D123" s="27" t="s">
        <v>541</v>
      </c>
      <c r="E123" s="28" t="s">
        <v>29</v>
      </c>
      <c r="F123" s="31" t="s">
        <v>822</v>
      </c>
      <c r="G123" s="68" t="s">
        <v>11</v>
      </c>
      <c r="H123" s="68" t="s">
        <v>553</v>
      </c>
      <c r="I123" s="68" t="s">
        <v>554</v>
      </c>
      <c r="J123" s="29">
        <v>45110</v>
      </c>
      <c r="K123" s="29">
        <v>45110</v>
      </c>
      <c r="L123" s="28" t="s">
        <v>563</v>
      </c>
      <c r="M123" s="30">
        <v>3</v>
      </c>
      <c r="N123" s="30">
        <v>3</v>
      </c>
      <c r="O123" s="30">
        <v>3</v>
      </c>
      <c r="P123" s="15"/>
      <c r="Q123" s="47">
        <v>123</v>
      </c>
      <c r="R123" s="83"/>
      <c r="S123" s="4"/>
      <c r="T123" s="4"/>
      <c r="U123" s="4"/>
    </row>
    <row r="124" spans="1:21" s="6" customFormat="1">
      <c r="A124" s="46">
        <v>117</v>
      </c>
      <c r="B124" s="25">
        <v>115</v>
      </c>
      <c r="C124" s="26">
        <v>60049</v>
      </c>
      <c r="D124" s="27" t="s">
        <v>644</v>
      </c>
      <c r="E124" s="31" t="s">
        <v>413</v>
      </c>
      <c r="F124" s="31" t="s">
        <v>422</v>
      </c>
      <c r="G124" s="31" t="s">
        <v>11</v>
      </c>
      <c r="H124" s="31" t="s">
        <v>645</v>
      </c>
      <c r="I124" s="31" t="s">
        <v>646</v>
      </c>
      <c r="J124" s="29">
        <v>45597</v>
      </c>
      <c r="K124" s="29">
        <v>45597</v>
      </c>
      <c r="L124" s="28" t="s">
        <v>652</v>
      </c>
      <c r="M124" s="30">
        <v>3</v>
      </c>
      <c r="N124" s="30">
        <v>3</v>
      </c>
      <c r="O124" s="30">
        <v>3</v>
      </c>
      <c r="P124" s="15"/>
      <c r="Q124" s="45">
        <v>124</v>
      </c>
      <c r="R124" s="32"/>
      <c r="S124" s="4"/>
      <c r="T124" s="4"/>
      <c r="U124" s="4"/>
    </row>
    <row r="125" spans="1:21" s="6" customFormat="1">
      <c r="A125" s="46">
        <v>38</v>
      </c>
      <c r="B125" s="25">
        <v>36</v>
      </c>
      <c r="C125" s="26">
        <v>7125</v>
      </c>
      <c r="D125" s="27" t="s">
        <v>461</v>
      </c>
      <c r="E125" s="28" t="s">
        <v>21</v>
      </c>
      <c r="F125" s="31" t="s">
        <v>822</v>
      </c>
      <c r="G125" s="68" t="s">
        <v>22</v>
      </c>
      <c r="H125" s="68" t="s">
        <v>462</v>
      </c>
      <c r="I125" s="68" t="s">
        <v>463</v>
      </c>
      <c r="J125" s="29">
        <v>44501</v>
      </c>
      <c r="K125" s="29">
        <v>44501</v>
      </c>
      <c r="L125" s="28" t="s">
        <v>445</v>
      </c>
      <c r="M125" s="30">
        <v>5</v>
      </c>
      <c r="N125" s="30">
        <v>5</v>
      </c>
      <c r="O125" s="30">
        <v>5</v>
      </c>
      <c r="P125" s="15"/>
      <c r="Q125" s="47">
        <v>125</v>
      </c>
      <c r="R125" s="83"/>
      <c r="S125" s="4"/>
      <c r="T125" s="4"/>
      <c r="U125" s="4"/>
    </row>
    <row r="126" spans="1:21" ht="24" customHeight="1">
      <c r="A126" s="56">
        <v>142</v>
      </c>
      <c r="B126" s="25">
        <v>140</v>
      </c>
      <c r="C126" s="26">
        <v>60083</v>
      </c>
      <c r="D126" s="33" t="s">
        <v>347</v>
      </c>
      <c r="E126" s="31" t="s">
        <v>21</v>
      </c>
      <c r="F126" s="31" t="s">
        <v>422</v>
      </c>
      <c r="G126" s="138" t="s">
        <v>22</v>
      </c>
      <c r="H126" s="138" t="s">
        <v>367</v>
      </c>
      <c r="I126" s="138" t="s">
        <v>368</v>
      </c>
      <c r="J126" s="29">
        <v>45611</v>
      </c>
      <c r="K126" s="29">
        <v>45627</v>
      </c>
      <c r="L126" s="28" t="s">
        <v>653</v>
      </c>
      <c r="M126" s="30">
        <v>10</v>
      </c>
      <c r="N126" s="30">
        <v>10</v>
      </c>
      <c r="O126" s="30">
        <v>10</v>
      </c>
      <c r="P126" s="15"/>
      <c r="Q126" s="45">
        <v>126</v>
      </c>
      <c r="R126" s="55" t="s">
        <v>705</v>
      </c>
    </row>
    <row r="127" spans="1:21" ht="24" customHeight="1">
      <c r="A127" s="56">
        <v>187</v>
      </c>
      <c r="B127" s="25">
        <v>185</v>
      </c>
      <c r="C127" s="27" t="s">
        <v>700</v>
      </c>
      <c r="D127" s="27" t="s">
        <v>716</v>
      </c>
      <c r="E127" s="32" t="s">
        <v>106</v>
      </c>
      <c r="F127" s="31" t="s">
        <v>422</v>
      </c>
      <c r="G127" s="139" t="s">
        <v>11</v>
      </c>
      <c r="H127" s="139" t="s">
        <v>717</v>
      </c>
      <c r="I127" s="65" t="s">
        <v>718</v>
      </c>
      <c r="J127" s="29">
        <v>45817</v>
      </c>
      <c r="K127" s="29">
        <v>45839</v>
      </c>
      <c r="L127" s="28" t="s">
        <v>722</v>
      </c>
      <c r="M127" s="30">
        <v>5</v>
      </c>
      <c r="N127" s="30">
        <v>5</v>
      </c>
      <c r="O127" s="30">
        <v>5</v>
      </c>
      <c r="P127" s="42"/>
      <c r="Q127" s="47">
        <v>127</v>
      </c>
      <c r="R127" s="83"/>
    </row>
    <row r="128" spans="1:21" ht="24" customHeight="1">
      <c r="A128" s="46">
        <v>56</v>
      </c>
      <c r="B128" s="25">
        <v>54</v>
      </c>
      <c r="C128" s="27" t="s">
        <v>748</v>
      </c>
      <c r="D128" s="33" t="s">
        <v>200</v>
      </c>
      <c r="E128" s="31" t="s">
        <v>36</v>
      </c>
      <c r="F128" s="31" t="s">
        <v>822</v>
      </c>
      <c r="G128" s="138" t="s">
        <v>11</v>
      </c>
      <c r="H128" s="138" t="s">
        <v>201</v>
      </c>
      <c r="I128" s="138" t="s">
        <v>202</v>
      </c>
      <c r="J128" s="29">
        <v>45537</v>
      </c>
      <c r="K128" s="29">
        <v>45536</v>
      </c>
      <c r="L128" s="28" t="s">
        <v>608</v>
      </c>
      <c r="M128" s="30">
        <v>7</v>
      </c>
      <c r="N128" s="30">
        <v>7</v>
      </c>
      <c r="O128" s="30">
        <v>7</v>
      </c>
      <c r="P128" s="15"/>
      <c r="Q128" s="45">
        <v>128</v>
      </c>
      <c r="R128" s="54" t="s">
        <v>785</v>
      </c>
    </row>
    <row r="129" spans="1:21" ht="24" customHeight="1">
      <c r="A129" s="46">
        <v>174</v>
      </c>
      <c r="B129" s="25">
        <v>172</v>
      </c>
      <c r="C129" s="26">
        <v>60112</v>
      </c>
      <c r="D129" s="27" t="s">
        <v>592</v>
      </c>
      <c r="E129" s="31" t="s">
        <v>32</v>
      </c>
      <c r="F129" s="68" t="s">
        <v>422</v>
      </c>
      <c r="G129" s="139" t="s">
        <v>22</v>
      </c>
      <c r="H129" s="139" t="s">
        <v>599</v>
      </c>
      <c r="I129" s="139" t="s">
        <v>600</v>
      </c>
      <c r="J129" s="29">
        <v>45441</v>
      </c>
      <c r="K129" s="29">
        <v>45444</v>
      </c>
      <c r="L129" s="28" t="s">
        <v>601</v>
      </c>
      <c r="M129" s="30">
        <v>3</v>
      </c>
      <c r="N129" s="30">
        <v>3</v>
      </c>
      <c r="O129" s="30">
        <v>3</v>
      </c>
      <c r="P129" s="15"/>
      <c r="Q129" s="47">
        <v>129</v>
      </c>
      <c r="R129" s="83"/>
      <c r="U129" s="12"/>
    </row>
    <row r="130" spans="1:21" ht="24" customHeight="1">
      <c r="A130" s="46">
        <v>24</v>
      </c>
      <c r="B130" s="25">
        <v>22</v>
      </c>
      <c r="C130" s="26">
        <v>7057</v>
      </c>
      <c r="D130" s="33" t="s">
        <v>64</v>
      </c>
      <c r="E130" s="28" t="s">
        <v>469</v>
      </c>
      <c r="F130" s="31" t="s">
        <v>822</v>
      </c>
      <c r="G130" s="143" t="s">
        <v>11</v>
      </c>
      <c r="H130" s="143" t="s">
        <v>65</v>
      </c>
      <c r="I130" s="143" t="s">
        <v>66</v>
      </c>
      <c r="J130" s="29">
        <v>45099</v>
      </c>
      <c r="K130" s="29">
        <v>45108</v>
      </c>
      <c r="L130" s="28" t="s">
        <v>561</v>
      </c>
      <c r="M130" s="30">
        <v>10</v>
      </c>
      <c r="N130" s="30">
        <v>10</v>
      </c>
      <c r="O130" s="30">
        <v>10</v>
      </c>
      <c r="P130" s="15"/>
      <c r="Q130" s="45">
        <v>130</v>
      </c>
      <c r="R130" s="53" t="s">
        <v>615</v>
      </c>
    </row>
    <row r="131" spans="1:21" ht="24" customHeight="1">
      <c r="A131" s="56">
        <v>148</v>
      </c>
      <c r="B131" s="25">
        <v>146</v>
      </c>
      <c r="C131" s="26">
        <v>60092</v>
      </c>
      <c r="D131" s="27" t="s">
        <v>352</v>
      </c>
      <c r="E131" s="28" t="s">
        <v>439</v>
      </c>
      <c r="F131" s="31" t="s">
        <v>422</v>
      </c>
      <c r="G131" s="31" t="s">
        <v>11</v>
      </c>
      <c r="H131" s="31" t="s">
        <v>376</v>
      </c>
      <c r="I131" s="31" t="s">
        <v>377</v>
      </c>
      <c r="J131" s="29">
        <v>43507</v>
      </c>
      <c r="K131" s="29">
        <v>43525</v>
      </c>
      <c r="L131" s="28" t="s">
        <v>385</v>
      </c>
      <c r="M131" s="30">
        <v>3</v>
      </c>
      <c r="N131" s="30">
        <v>3</v>
      </c>
      <c r="O131" s="30">
        <v>3</v>
      </c>
      <c r="P131" s="15"/>
      <c r="Q131" s="47">
        <v>131</v>
      </c>
      <c r="R131" s="68"/>
    </row>
    <row r="132" spans="1:21" ht="24" customHeight="1">
      <c r="A132" s="46">
        <v>150</v>
      </c>
      <c r="B132" s="25">
        <v>148</v>
      </c>
      <c r="C132" s="26">
        <v>60095</v>
      </c>
      <c r="D132" s="27" t="s">
        <v>824</v>
      </c>
      <c r="E132" s="31" t="s">
        <v>469</v>
      </c>
      <c r="F132" s="31" t="s">
        <v>422</v>
      </c>
      <c r="G132" s="31" t="s">
        <v>11</v>
      </c>
      <c r="H132" s="31" t="s">
        <v>502</v>
      </c>
      <c r="I132" s="31" t="s">
        <v>503</v>
      </c>
      <c r="J132" s="29">
        <v>44750</v>
      </c>
      <c r="K132" s="29">
        <v>44750</v>
      </c>
      <c r="L132" s="28" t="s">
        <v>504</v>
      </c>
      <c r="M132" s="30">
        <v>15</v>
      </c>
      <c r="N132" s="30">
        <v>15</v>
      </c>
      <c r="O132" s="30">
        <v>15</v>
      </c>
      <c r="P132" s="15"/>
      <c r="Q132" s="45">
        <v>132</v>
      </c>
      <c r="R132" s="65"/>
      <c r="S132" s="6"/>
    </row>
    <row r="133" spans="1:21" ht="24" customHeight="1">
      <c r="A133" s="46">
        <v>86</v>
      </c>
      <c r="B133" s="25">
        <v>84</v>
      </c>
      <c r="C133" s="27">
        <v>60001</v>
      </c>
      <c r="D133" s="33" t="s">
        <v>203</v>
      </c>
      <c r="E133" s="31" t="s">
        <v>32</v>
      </c>
      <c r="F133" s="31" t="s">
        <v>422</v>
      </c>
      <c r="G133" s="138" t="s">
        <v>11</v>
      </c>
      <c r="H133" s="138" t="s">
        <v>204</v>
      </c>
      <c r="I133" s="138" t="s">
        <v>205</v>
      </c>
      <c r="J133" s="29">
        <v>42044</v>
      </c>
      <c r="K133" s="29">
        <v>42036</v>
      </c>
      <c r="L133" s="28" t="s">
        <v>183</v>
      </c>
      <c r="M133" s="30">
        <v>4</v>
      </c>
      <c r="N133" s="37">
        <v>3</v>
      </c>
      <c r="O133" s="30">
        <v>3</v>
      </c>
      <c r="P133" s="15"/>
      <c r="Q133" s="47">
        <v>133</v>
      </c>
      <c r="R133" s="52" t="s">
        <v>621</v>
      </c>
      <c r="T133" s="1"/>
      <c r="U133" s="1"/>
    </row>
    <row r="134" spans="1:21" ht="24" customHeight="1">
      <c r="A134" s="46">
        <v>132</v>
      </c>
      <c r="B134" s="25">
        <v>130</v>
      </c>
      <c r="C134" s="26">
        <v>60066</v>
      </c>
      <c r="D134" s="33" t="s">
        <v>398</v>
      </c>
      <c r="E134" s="31" t="s">
        <v>38</v>
      </c>
      <c r="F134" s="31" t="s">
        <v>422</v>
      </c>
      <c r="G134" s="138" t="s">
        <v>11</v>
      </c>
      <c r="H134" s="138" t="s">
        <v>108</v>
      </c>
      <c r="I134" s="138" t="s">
        <v>399</v>
      </c>
      <c r="J134" s="29">
        <v>45812</v>
      </c>
      <c r="K134" s="29">
        <v>45809</v>
      </c>
      <c r="L134" s="28" t="s">
        <v>699</v>
      </c>
      <c r="M134" s="30">
        <v>8</v>
      </c>
      <c r="N134" s="30">
        <v>8</v>
      </c>
      <c r="O134" s="30">
        <v>8</v>
      </c>
      <c r="P134" s="15"/>
      <c r="Q134" s="45">
        <v>134</v>
      </c>
      <c r="R134" s="55" t="s">
        <v>786</v>
      </c>
    </row>
    <row r="135" spans="1:21" ht="24" customHeight="1">
      <c r="A135" s="46">
        <v>123</v>
      </c>
      <c r="B135" s="25">
        <v>121</v>
      </c>
      <c r="C135" s="26">
        <v>60056</v>
      </c>
      <c r="D135" s="34" t="s">
        <v>67</v>
      </c>
      <c r="E135" s="28" t="s">
        <v>16</v>
      </c>
      <c r="F135" s="31" t="s">
        <v>422</v>
      </c>
      <c r="G135" s="65" t="s">
        <v>11</v>
      </c>
      <c r="H135" s="68" t="s">
        <v>68</v>
      </c>
      <c r="I135" s="65" t="s">
        <v>69</v>
      </c>
      <c r="J135" s="29">
        <v>43166</v>
      </c>
      <c r="K135" s="29">
        <v>43160</v>
      </c>
      <c r="L135" s="28" t="s">
        <v>37</v>
      </c>
      <c r="M135" s="30">
        <v>5</v>
      </c>
      <c r="N135" s="30">
        <v>5</v>
      </c>
      <c r="O135" s="30">
        <v>5</v>
      </c>
      <c r="P135" s="15"/>
      <c r="Q135" s="47">
        <v>135</v>
      </c>
      <c r="R135" s="65"/>
      <c r="U135" s="6"/>
    </row>
    <row r="136" spans="1:21" ht="24" customHeight="1">
      <c r="A136" s="46">
        <v>116</v>
      </c>
      <c r="B136" s="25">
        <v>114</v>
      </c>
      <c r="C136" s="27">
        <v>60047</v>
      </c>
      <c r="D136" s="33" t="s">
        <v>206</v>
      </c>
      <c r="E136" s="31" t="s">
        <v>207</v>
      </c>
      <c r="F136" s="31" t="s">
        <v>422</v>
      </c>
      <c r="G136" s="138" t="s">
        <v>11</v>
      </c>
      <c r="H136" s="138" t="s">
        <v>53</v>
      </c>
      <c r="I136" s="138" t="s">
        <v>208</v>
      </c>
      <c r="J136" s="29">
        <v>44053</v>
      </c>
      <c r="K136" s="29">
        <v>44044</v>
      </c>
      <c r="L136" s="28" t="s">
        <v>423</v>
      </c>
      <c r="M136" s="35">
        <v>6</v>
      </c>
      <c r="N136" s="37">
        <v>7</v>
      </c>
      <c r="O136" s="30">
        <v>7</v>
      </c>
      <c r="P136" s="15"/>
      <c r="Q136" s="45">
        <v>136</v>
      </c>
      <c r="R136" s="54" t="s">
        <v>631</v>
      </c>
    </row>
    <row r="137" spans="1:21" ht="24" customHeight="1">
      <c r="A137" s="56">
        <v>121</v>
      </c>
      <c r="B137" s="25">
        <v>119</v>
      </c>
      <c r="C137" s="25">
        <v>60053</v>
      </c>
      <c r="D137" s="27" t="s">
        <v>209</v>
      </c>
      <c r="E137" s="28" t="s">
        <v>469</v>
      </c>
      <c r="F137" s="31" t="s">
        <v>422</v>
      </c>
      <c r="G137" s="65" t="s">
        <v>22</v>
      </c>
      <c r="H137" s="68" t="s">
        <v>210</v>
      </c>
      <c r="I137" s="65" t="s">
        <v>211</v>
      </c>
      <c r="J137" s="29">
        <v>42278</v>
      </c>
      <c r="K137" s="29">
        <v>42278</v>
      </c>
      <c r="L137" s="28" t="s">
        <v>110</v>
      </c>
      <c r="M137" s="30">
        <v>8</v>
      </c>
      <c r="N137" s="30">
        <v>8</v>
      </c>
      <c r="O137" s="30">
        <v>8</v>
      </c>
      <c r="P137" s="15"/>
      <c r="Q137" s="47">
        <v>137</v>
      </c>
      <c r="R137" s="65"/>
      <c r="T137" s="6"/>
    </row>
    <row r="138" spans="1:21" ht="24" customHeight="1">
      <c r="A138" s="56">
        <v>193</v>
      </c>
      <c r="B138" s="25">
        <v>191</v>
      </c>
      <c r="C138" s="27">
        <v>60106</v>
      </c>
      <c r="D138" s="27" t="s">
        <v>751</v>
      </c>
      <c r="E138" s="32" t="s">
        <v>38</v>
      </c>
      <c r="F138" s="31" t="s">
        <v>422</v>
      </c>
      <c r="G138" s="31" t="s">
        <v>11</v>
      </c>
      <c r="H138" s="31" t="s">
        <v>774</v>
      </c>
      <c r="I138" s="31" t="s">
        <v>775</v>
      </c>
      <c r="J138" s="29">
        <v>45931</v>
      </c>
      <c r="K138" s="29">
        <v>44378</v>
      </c>
      <c r="L138" s="28" t="s">
        <v>467</v>
      </c>
      <c r="M138" s="30"/>
      <c r="N138" s="30">
        <v>7</v>
      </c>
      <c r="O138" s="30">
        <v>7</v>
      </c>
      <c r="P138" s="42"/>
      <c r="Q138" s="45">
        <v>138</v>
      </c>
      <c r="R138" s="88" t="s">
        <v>828</v>
      </c>
    </row>
    <row r="139" spans="1:21" ht="24" customHeight="1">
      <c r="A139" s="46">
        <v>168</v>
      </c>
      <c r="B139" s="25">
        <v>166</v>
      </c>
      <c r="C139" s="26">
        <v>60054</v>
      </c>
      <c r="D139" s="27" t="s">
        <v>505</v>
      </c>
      <c r="E139" s="28" t="s">
        <v>106</v>
      </c>
      <c r="F139" s="68" t="s">
        <v>422</v>
      </c>
      <c r="G139" s="68" t="s">
        <v>11</v>
      </c>
      <c r="H139" s="68" t="s">
        <v>506</v>
      </c>
      <c r="I139" s="68" t="s">
        <v>507</v>
      </c>
      <c r="J139" s="29">
        <v>44719</v>
      </c>
      <c r="K139" s="29">
        <v>44713</v>
      </c>
      <c r="L139" s="28" t="s">
        <v>508</v>
      </c>
      <c r="M139" s="30">
        <v>7</v>
      </c>
      <c r="N139" s="30">
        <v>7</v>
      </c>
      <c r="O139" s="30">
        <v>7</v>
      </c>
      <c r="P139" s="15"/>
      <c r="Q139" s="47">
        <v>139</v>
      </c>
      <c r="R139" s="83"/>
    </row>
    <row r="140" spans="1:21" ht="24" customHeight="1">
      <c r="A140" s="56">
        <v>151</v>
      </c>
      <c r="B140" s="25">
        <v>149</v>
      </c>
      <c r="C140" s="26">
        <v>90098</v>
      </c>
      <c r="D140" s="27" t="s">
        <v>509</v>
      </c>
      <c r="E140" s="28" t="s">
        <v>413</v>
      </c>
      <c r="F140" s="31" t="s">
        <v>422</v>
      </c>
      <c r="G140" s="31" t="s">
        <v>11</v>
      </c>
      <c r="H140" s="31" t="s">
        <v>510</v>
      </c>
      <c r="I140" s="31" t="s">
        <v>511</v>
      </c>
      <c r="J140" s="29">
        <v>44837</v>
      </c>
      <c r="K140" s="29">
        <v>44837</v>
      </c>
      <c r="L140" s="28" t="s">
        <v>494</v>
      </c>
      <c r="M140" s="30">
        <v>5</v>
      </c>
      <c r="N140" s="30">
        <v>5</v>
      </c>
      <c r="O140" s="37">
        <v>7</v>
      </c>
      <c r="P140" s="15"/>
      <c r="Q140" s="45">
        <v>140</v>
      </c>
      <c r="R140" s="83"/>
      <c r="S140" s="1"/>
    </row>
    <row r="141" spans="1:21" ht="24" customHeight="1">
      <c r="A141" s="46">
        <v>186</v>
      </c>
      <c r="B141" s="25">
        <v>184</v>
      </c>
      <c r="C141" s="26">
        <v>60120</v>
      </c>
      <c r="D141" s="27" t="s">
        <v>701</v>
      </c>
      <c r="E141" s="68" t="s">
        <v>439</v>
      </c>
      <c r="F141" s="68" t="s">
        <v>422</v>
      </c>
      <c r="G141" s="139" t="s">
        <v>11</v>
      </c>
      <c r="H141" s="139" t="s">
        <v>702</v>
      </c>
      <c r="I141" s="65" t="s">
        <v>703</v>
      </c>
      <c r="J141" s="29">
        <v>45783</v>
      </c>
      <c r="K141" s="29">
        <v>45783</v>
      </c>
      <c r="L141" s="28" t="s">
        <v>704</v>
      </c>
      <c r="M141" s="30">
        <v>5</v>
      </c>
      <c r="N141" s="30">
        <v>5</v>
      </c>
      <c r="O141" s="30">
        <v>5</v>
      </c>
      <c r="P141" s="42"/>
      <c r="Q141" s="47">
        <v>141</v>
      </c>
      <c r="R141" s="83"/>
    </row>
    <row r="142" spans="1:21" ht="24" customHeight="1">
      <c r="A142" s="56">
        <v>160</v>
      </c>
      <c r="B142" s="25">
        <v>158</v>
      </c>
      <c r="C142" s="26">
        <v>60043</v>
      </c>
      <c r="D142" s="27" t="s">
        <v>212</v>
      </c>
      <c r="E142" s="28" t="s">
        <v>36</v>
      </c>
      <c r="F142" s="31" t="s">
        <v>422</v>
      </c>
      <c r="G142" s="68" t="s">
        <v>11</v>
      </c>
      <c r="H142" s="68" t="s">
        <v>213</v>
      </c>
      <c r="I142" s="68" t="s">
        <v>214</v>
      </c>
      <c r="J142" s="29">
        <v>42069</v>
      </c>
      <c r="K142" s="29">
        <v>42064</v>
      </c>
      <c r="L142" s="28" t="s">
        <v>158</v>
      </c>
      <c r="M142" s="30">
        <v>10</v>
      </c>
      <c r="N142" s="30">
        <v>10</v>
      </c>
      <c r="O142" s="30">
        <v>10</v>
      </c>
      <c r="P142" s="15"/>
      <c r="Q142" s="45">
        <v>142</v>
      </c>
      <c r="R142" s="83"/>
    </row>
    <row r="143" spans="1:21" ht="24" customHeight="1">
      <c r="A143" s="46">
        <v>146</v>
      </c>
      <c r="B143" s="25">
        <v>144</v>
      </c>
      <c r="C143" s="26">
        <v>60089</v>
      </c>
      <c r="D143" s="27" t="s">
        <v>343</v>
      </c>
      <c r="E143" s="31" t="s">
        <v>106</v>
      </c>
      <c r="F143" s="31" t="s">
        <v>422</v>
      </c>
      <c r="G143" s="31" t="s">
        <v>22</v>
      </c>
      <c r="H143" s="31" t="s">
        <v>361</v>
      </c>
      <c r="I143" s="31" t="s">
        <v>362</v>
      </c>
      <c r="J143" s="29">
        <v>43475</v>
      </c>
      <c r="K143" s="29">
        <v>43497</v>
      </c>
      <c r="L143" s="28" t="s">
        <v>384</v>
      </c>
      <c r="M143" s="30">
        <v>8</v>
      </c>
      <c r="N143" s="30">
        <v>8</v>
      </c>
      <c r="O143" s="30">
        <v>8</v>
      </c>
      <c r="P143" s="15"/>
      <c r="Q143" s="47">
        <v>143</v>
      </c>
      <c r="R143" s="65"/>
    </row>
    <row r="144" spans="1:21" ht="24" customHeight="1">
      <c r="A144" s="46">
        <v>68</v>
      </c>
      <c r="B144" s="25">
        <v>66</v>
      </c>
      <c r="C144" s="36">
        <v>7200</v>
      </c>
      <c r="D144" s="27" t="s">
        <v>706</v>
      </c>
      <c r="E144" s="31" t="s">
        <v>469</v>
      </c>
      <c r="F144" s="31" t="s">
        <v>822</v>
      </c>
      <c r="G144" s="31" t="s">
        <v>22</v>
      </c>
      <c r="H144" s="31" t="s">
        <v>707</v>
      </c>
      <c r="I144" s="31" t="s">
        <v>708</v>
      </c>
      <c r="J144" s="29">
        <v>45825</v>
      </c>
      <c r="K144" s="29">
        <v>45839</v>
      </c>
      <c r="L144" s="28" t="s">
        <v>722</v>
      </c>
      <c r="M144" s="30">
        <v>5</v>
      </c>
      <c r="N144" s="30">
        <v>5</v>
      </c>
      <c r="O144" s="30">
        <v>5</v>
      </c>
      <c r="P144" s="15"/>
      <c r="Q144" s="45">
        <v>144</v>
      </c>
      <c r="R144" s="84"/>
      <c r="T144" s="1"/>
    </row>
    <row r="145" spans="1:21" ht="24" customHeight="1">
      <c r="A145" s="46">
        <v>42</v>
      </c>
      <c r="B145" s="25">
        <v>40</v>
      </c>
      <c r="C145" s="26">
        <v>7102</v>
      </c>
      <c r="D145" s="27" t="s">
        <v>512</v>
      </c>
      <c r="E145" s="28" t="s">
        <v>469</v>
      </c>
      <c r="F145" s="31" t="s">
        <v>822</v>
      </c>
      <c r="G145" s="68" t="s">
        <v>22</v>
      </c>
      <c r="H145" s="68" t="s">
        <v>513</v>
      </c>
      <c r="I145" s="68" t="s">
        <v>514</v>
      </c>
      <c r="J145" s="29">
        <v>44782</v>
      </c>
      <c r="K145" s="29">
        <v>44774</v>
      </c>
      <c r="L145" s="28" t="s">
        <v>486</v>
      </c>
      <c r="M145" s="30">
        <v>3</v>
      </c>
      <c r="N145" s="30">
        <v>3</v>
      </c>
      <c r="O145" s="30">
        <v>3</v>
      </c>
      <c r="P145" s="15"/>
      <c r="Q145" s="47">
        <v>145</v>
      </c>
      <c r="R145" s="83"/>
    </row>
    <row r="146" spans="1:21" ht="24" customHeight="1">
      <c r="A146" s="46">
        <v>188</v>
      </c>
      <c r="B146" s="25">
        <v>186</v>
      </c>
      <c r="C146" s="27" t="s">
        <v>715</v>
      </c>
      <c r="D146" s="33" t="s">
        <v>215</v>
      </c>
      <c r="E146" s="68" t="s">
        <v>49</v>
      </c>
      <c r="F146" s="31" t="s">
        <v>422</v>
      </c>
      <c r="G146" s="143" t="s">
        <v>11</v>
      </c>
      <c r="H146" s="143" t="s">
        <v>216</v>
      </c>
      <c r="I146" s="143" t="s">
        <v>217</v>
      </c>
      <c r="J146" s="29">
        <v>45839</v>
      </c>
      <c r="K146" s="29">
        <v>45839</v>
      </c>
      <c r="L146" s="28" t="s">
        <v>722</v>
      </c>
      <c r="M146" s="30">
        <v>10</v>
      </c>
      <c r="N146" s="30">
        <v>10</v>
      </c>
      <c r="O146" s="30">
        <v>10</v>
      </c>
      <c r="P146" s="42"/>
      <c r="Q146" s="45">
        <v>146</v>
      </c>
      <c r="R146" s="55" t="s">
        <v>726</v>
      </c>
    </row>
    <row r="147" spans="1:21" ht="24" customHeight="1">
      <c r="A147" s="56">
        <v>79</v>
      </c>
      <c r="B147" s="25">
        <v>77</v>
      </c>
      <c r="C147" s="36"/>
      <c r="D147" s="27" t="s">
        <v>810</v>
      </c>
      <c r="E147" s="28" t="s">
        <v>29</v>
      </c>
      <c r="F147" s="31" t="s">
        <v>822</v>
      </c>
      <c r="G147" s="31" t="s">
        <v>11</v>
      </c>
      <c r="H147" s="31" t="s">
        <v>818</v>
      </c>
      <c r="I147" s="31" t="s">
        <v>819</v>
      </c>
      <c r="J147" s="29">
        <v>46055</v>
      </c>
      <c r="K147" s="29">
        <v>46055</v>
      </c>
      <c r="L147" s="28" t="s">
        <v>813</v>
      </c>
      <c r="M147" s="30"/>
      <c r="N147" s="30"/>
      <c r="O147" s="30">
        <v>3</v>
      </c>
      <c r="P147" s="15"/>
      <c r="Q147" s="47">
        <v>147</v>
      </c>
      <c r="R147" s="51"/>
      <c r="S147" s="1"/>
    </row>
    <row r="148" spans="1:21" ht="24" customHeight="1">
      <c r="A148" s="46">
        <v>39</v>
      </c>
      <c r="B148" s="25">
        <v>37</v>
      </c>
      <c r="C148" s="26">
        <v>7056</v>
      </c>
      <c r="D148" s="27" t="s">
        <v>474</v>
      </c>
      <c r="E148" s="28" t="s">
        <v>469</v>
      </c>
      <c r="F148" s="31" t="s">
        <v>822</v>
      </c>
      <c r="G148" s="68" t="s">
        <v>78</v>
      </c>
      <c r="H148" s="68" t="s">
        <v>476</v>
      </c>
      <c r="I148" s="68" t="s">
        <v>477</v>
      </c>
      <c r="J148" s="29">
        <v>44596</v>
      </c>
      <c r="K148" s="29">
        <v>44596</v>
      </c>
      <c r="L148" s="28" t="s">
        <v>480</v>
      </c>
      <c r="M148" s="30">
        <v>6</v>
      </c>
      <c r="N148" s="30">
        <v>6</v>
      </c>
      <c r="O148" s="30">
        <v>6</v>
      </c>
      <c r="P148" s="15"/>
      <c r="Q148" s="45">
        <v>148</v>
      </c>
      <c r="R148" s="83"/>
    </row>
    <row r="149" spans="1:21" ht="24" customHeight="1">
      <c r="A149" s="56">
        <v>127</v>
      </c>
      <c r="B149" s="25">
        <v>125</v>
      </c>
      <c r="C149" s="26">
        <v>60060</v>
      </c>
      <c r="D149" s="27" t="s">
        <v>350</v>
      </c>
      <c r="E149" s="31" t="s">
        <v>21</v>
      </c>
      <c r="F149" s="31" t="s">
        <v>422</v>
      </c>
      <c r="G149" s="31" t="s">
        <v>22</v>
      </c>
      <c r="H149" s="31" t="s">
        <v>373</v>
      </c>
      <c r="I149" s="31" t="s">
        <v>227</v>
      </c>
      <c r="J149" s="29">
        <v>43500</v>
      </c>
      <c r="K149" s="29">
        <v>43497</v>
      </c>
      <c r="L149" s="28" t="s">
        <v>384</v>
      </c>
      <c r="M149" s="30">
        <v>6</v>
      </c>
      <c r="N149" s="30">
        <v>6</v>
      </c>
      <c r="O149" s="30">
        <v>6</v>
      </c>
      <c r="P149" s="15"/>
      <c r="Q149" s="47">
        <v>149</v>
      </c>
      <c r="R149" s="32"/>
      <c r="T149" s="6"/>
    </row>
    <row r="150" spans="1:21" ht="24" customHeight="1">
      <c r="A150" s="46">
        <v>20</v>
      </c>
      <c r="B150" s="25">
        <v>18</v>
      </c>
      <c r="C150" s="27" t="s">
        <v>747</v>
      </c>
      <c r="D150" s="27" t="s">
        <v>70</v>
      </c>
      <c r="E150" s="28" t="s">
        <v>71</v>
      </c>
      <c r="F150" s="31" t="s">
        <v>822</v>
      </c>
      <c r="G150" s="31" t="s">
        <v>22</v>
      </c>
      <c r="H150" s="31" t="s">
        <v>72</v>
      </c>
      <c r="I150" s="31" t="s">
        <v>73</v>
      </c>
      <c r="J150" s="29">
        <v>42586</v>
      </c>
      <c r="K150" s="29">
        <v>42583</v>
      </c>
      <c r="L150" s="28" t="s">
        <v>14</v>
      </c>
      <c r="M150" s="30">
        <v>5</v>
      </c>
      <c r="N150" s="30">
        <v>5</v>
      </c>
      <c r="O150" s="30">
        <v>5</v>
      </c>
      <c r="P150" s="15"/>
      <c r="Q150" s="45">
        <v>150</v>
      </c>
      <c r="R150" s="82"/>
      <c r="S150" s="1"/>
    </row>
    <row r="151" spans="1:21" ht="24" customHeight="1">
      <c r="A151" s="46">
        <v>21</v>
      </c>
      <c r="B151" s="25">
        <v>19</v>
      </c>
      <c r="C151" s="26">
        <v>7078</v>
      </c>
      <c r="D151" s="27" t="s">
        <v>74</v>
      </c>
      <c r="E151" s="32" t="s">
        <v>71</v>
      </c>
      <c r="F151" s="31" t="s">
        <v>822</v>
      </c>
      <c r="G151" s="68" t="s">
        <v>22</v>
      </c>
      <c r="H151" s="68" t="s">
        <v>75</v>
      </c>
      <c r="I151" s="68" t="s">
        <v>76</v>
      </c>
      <c r="J151" s="29">
        <v>42916</v>
      </c>
      <c r="K151" s="29">
        <v>42917</v>
      </c>
      <c r="L151" s="28" t="s">
        <v>50</v>
      </c>
      <c r="M151" s="30">
        <v>5</v>
      </c>
      <c r="N151" s="30">
        <v>5</v>
      </c>
      <c r="O151" s="30">
        <v>5</v>
      </c>
      <c r="P151" s="15"/>
      <c r="Q151" s="47">
        <v>151</v>
      </c>
      <c r="R151" s="68"/>
    </row>
    <row r="152" spans="1:21" ht="24" customHeight="1">
      <c r="A152" s="46">
        <v>83</v>
      </c>
      <c r="B152" s="25">
        <v>81</v>
      </c>
      <c r="C152" s="38" t="s">
        <v>224</v>
      </c>
      <c r="D152" s="38" t="s">
        <v>225</v>
      </c>
      <c r="E152" s="75" t="s">
        <v>63</v>
      </c>
      <c r="F152" s="75" t="s">
        <v>755</v>
      </c>
      <c r="G152" s="140" t="s">
        <v>22</v>
      </c>
      <c r="H152" s="140" t="s">
        <v>226</v>
      </c>
      <c r="I152" s="140" t="s">
        <v>227</v>
      </c>
      <c r="J152" s="78">
        <v>40452</v>
      </c>
      <c r="K152" s="78">
        <v>40452</v>
      </c>
      <c r="L152" s="28" t="s">
        <v>190</v>
      </c>
      <c r="M152" s="40">
        <v>10</v>
      </c>
      <c r="N152" s="40">
        <v>10</v>
      </c>
      <c r="O152" s="40">
        <v>10</v>
      </c>
      <c r="P152" s="15"/>
      <c r="Q152" s="45">
        <v>152</v>
      </c>
      <c r="R152" s="85"/>
      <c r="T152" s="1"/>
      <c r="U152" s="1"/>
    </row>
    <row r="153" spans="1:21" ht="24" customHeight="1">
      <c r="A153" s="46">
        <v>27</v>
      </c>
      <c r="B153" s="25">
        <v>25</v>
      </c>
      <c r="C153" s="26">
        <v>7079</v>
      </c>
      <c r="D153" s="27" t="s">
        <v>345</v>
      </c>
      <c r="E153" s="28" t="s">
        <v>63</v>
      </c>
      <c r="F153" s="31" t="s">
        <v>822</v>
      </c>
      <c r="G153" s="31" t="s">
        <v>22</v>
      </c>
      <c r="H153" s="31" t="s">
        <v>365</v>
      </c>
      <c r="I153" s="31" t="s">
        <v>366</v>
      </c>
      <c r="J153" s="29">
        <v>43475</v>
      </c>
      <c r="K153" s="29">
        <v>43497</v>
      </c>
      <c r="L153" s="28" t="s">
        <v>384</v>
      </c>
      <c r="M153" s="30">
        <v>3</v>
      </c>
      <c r="N153" s="30">
        <v>3</v>
      </c>
      <c r="O153" s="30">
        <v>3</v>
      </c>
      <c r="P153" s="15"/>
      <c r="Q153" s="47">
        <v>153</v>
      </c>
      <c r="R153" s="65"/>
    </row>
    <row r="154" spans="1:21" ht="24" customHeight="1">
      <c r="A154" s="46">
        <v>23</v>
      </c>
      <c r="B154" s="25">
        <v>21</v>
      </c>
      <c r="C154" s="26">
        <v>7067</v>
      </c>
      <c r="D154" s="34" t="s">
        <v>77</v>
      </c>
      <c r="E154" s="32" t="s">
        <v>32</v>
      </c>
      <c r="F154" s="31" t="s">
        <v>822</v>
      </c>
      <c r="G154" s="65" t="s">
        <v>78</v>
      </c>
      <c r="H154" s="65" t="s">
        <v>79</v>
      </c>
      <c r="I154" s="65" t="s">
        <v>80</v>
      </c>
      <c r="J154" s="29">
        <v>42916</v>
      </c>
      <c r="K154" s="29">
        <v>42917</v>
      </c>
      <c r="L154" s="28" t="s">
        <v>50</v>
      </c>
      <c r="M154" s="30">
        <v>5</v>
      </c>
      <c r="N154" s="30">
        <v>5</v>
      </c>
      <c r="O154" s="30">
        <v>5</v>
      </c>
      <c r="P154" s="15"/>
      <c r="Q154" s="45">
        <v>154</v>
      </c>
      <c r="R154" s="65"/>
    </row>
    <row r="155" spans="1:21" ht="24" customHeight="1">
      <c r="A155" s="46">
        <v>3</v>
      </c>
      <c r="B155" s="25">
        <v>1</v>
      </c>
      <c r="C155" s="27" t="s">
        <v>733</v>
      </c>
      <c r="D155" s="33" t="s">
        <v>229</v>
      </c>
      <c r="E155" s="31" t="s">
        <v>71</v>
      </c>
      <c r="F155" s="31" t="s">
        <v>822</v>
      </c>
      <c r="G155" s="138" t="s">
        <v>11</v>
      </c>
      <c r="H155" s="138" t="s">
        <v>230</v>
      </c>
      <c r="I155" s="138" t="s">
        <v>231</v>
      </c>
      <c r="J155" s="29">
        <v>44774</v>
      </c>
      <c r="K155" s="29">
        <v>44774</v>
      </c>
      <c r="L155" s="28" t="s">
        <v>486</v>
      </c>
      <c r="M155" s="30">
        <v>7</v>
      </c>
      <c r="N155" s="30">
        <v>7</v>
      </c>
      <c r="O155" s="30">
        <v>7</v>
      </c>
      <c r="P155" s="15"/>
      <c r="Q155" s="47">
        <v>155</v>
      </c>
      <c r="R155" s="81" t="s">
        <v>609</v>
      </c>
    </row>
    <row r="156" spans="1:21" ht="24" customHeight="1">
      <c r="A156" s="56">
        <v>22</v>
      </c>
      <c r="B156" s="25">
        <v>20</v>
      </c>
      <c r="C156" s="26">
        <v>7109</v>
      </c>
      <c r="D156" s="27" t="s">
        <v>81</v>
      </c>
      <c r="E156" s="32" t="s">
        <v>71</v>
      </c>
      <c r="F156" s="31" t="s">
        <v>822</v>
      </c>
      <c r="G156" s="68" t="s">
        <v>22</v>
      </c>
      <c r="H156" s="68" t="s">
        <v>82</v>
      </c>
      <c r="I156" s="68" t="s">
        <v>83</v>
      </c>
      <c r="J156" s="29">
        <v>42916</v>
      </c>
      <c r="K156" s="29">
        <v>42917</v>
      </c>
      <c r="L156" s="28" t="s">
        <v>50</v>
      </c>
      <c r="M156" s="30">
        <v>5</v>
      </c>
      <c r="N156" s="30">
        <v>5</v>
      </c>
      <c r="O156" s="30">
        <v>5</v>
      </c>
      <c r="P156" s="15"/>
      <c r="Q156" s="45">
        <v>156</v>
      </c>
      <c r="R156" s="68"/>
      <c r="S156" s="6"/>
    </row>
    <row r="157" spans="1:21" ht="24" customHeight="1">
      <c r="A157" s="56">
        <v>4</v>
      </c>
      <c r="B157" s="25">
        <v>2</v>
      </c>
      <c r="C157" s="27" t="s">
        <v>734</v>
      </c>
      <c r="D157" s="33" t="s">
        <v>232</v>
      </c>
      <c r="E157" s="31" t="s">
        <v>49</v>
      </c>
      <c r="F157" s="31" t="s">
        <v>822</v>
      </c>
      <c r="G157" s="138" t="s">
        <v>11</v>
      </c>
      <c r="H157" s="138" t="s">
        <v>233</v>
      </c>
      <c r="I157" s="138" t="s">
        <v>234</v>
      </c>
      <c r="J157" s="29">
        <v>45104</v>
      </c>
      <c r="K157" s="29">
        <v>45108</v>
      </c>
      <c r="L157" s="28" t="s">
        <v>561</v>
      </c>
      <c r="M157" s="30">
        <v>5</v>
      </c>
      <c r="N157" s="30">
        <v>5</v>
      </c>
      <c r="O157" s="30">
        <v>5</v>
      </c>
      <c r="P157" s="15"/>
      <c r="Q157" s="47">
        <v>157</v>
      </c>
      <c r="R157" s="50" t="s">
        <v>610</v>
      </c>
    </row>
    <row r="158" spans="1:21" ht="24" customHeight="1">
      <c r="A158" s="46">
        <v>128</v>
      </c>
      <c r="B158" s="25">
        <v>126</v>
      </c>
      <c r="C158" s="26">
        <v>60061</v>
      </c>
      <c r="D158" s="27" t="s">
        <v>235</v>
      </c>
      <c r="E158" s="31" t="s">
        <v>71</v>
      </c>
      <c r="F158" s="31" t="s">
        <v>422</v>
      </c>
      <c r="G158" s="139" t="s">
        <v>22</v>
      </c>
      <c r="H158" s="31" t="s">
        <v>236</v>
      </c>
      <c r="I158" s="139" t="s">
        <v>237</v>
      </c>
      <c r="J158" s="29">
        <v>40449</v>
      </c>
      <c r="K158" s="29">
        <v>40452</v>
      </c>
      <c r="L158" s="28" t="s">
        <v>190</v>
      </c>
      <c r="M158" s="30">
        <v>7</v>
      </c>
      <c r="N158" s="30">
        <v>7</v>
      </c>
      <c r="O158" s="30">
        <v>7</v>
      </c>
      <c r="P158" s="15"/>
      <c r="Q158" s="45">
        <v>158</v>
      </c>
      <c r="R158" s="32"/>
    </row>
    <row r="159" spans="1:21" ht="24" customHeight="1">
      <c r="A159" s="46">
        <v>47</v>
      </c>
      <c r="B159" s="25">
        <v>45</v>
      </c>
      <c r="C159" s="26">
        <v>7212</v>
      </c>
      <c r="D159" s="27" t="s">
        <v>539</v>
      </c>
      <c r="E159" s="28" t="s">
        <v>106</v>
      </c>
      <c r="F159" s="31" t="s">
        <v>822</v>
      </c>
      <c r="G159" s="68" t="s">
        <v>22</v>
      </c>
      <c r="H159" s="68" t="s">
        <v>550</v>
      </c>
      <c r="I159" s="68" t="s">
        <v>551</v>
      </c>
      <c r="J159" s="29">
        <v>45110</v>
      </c>
      <c r="K159" s="29">
        <v>45110</v>
      </c>
      <c r="L159" s="28" t="s">
        <v>563</v>
      </c>
      <c r="M159" s="30">
        <v>5</v>
      </c>
      <c r="N159" s="30">
        <v>5</v>
      </c>
      <c r="O159" s="30">
        <v>5</v>
      </c>
      <c r="P159" s="15"/>
      <c r="Q159" s="47">
        <v>159</v>
      </c>
      <c r="R159" s="83"/>
    </row>
    <row r="160" spans="1:21" ht="24" customHeight="1">
      <c r="A160" s="56">
        <v>82</v>
      </c>
      <c r="B160" s="25">
        <v>80</v>
      </c>
      <c r="C160" s="38" t="s">
        <v>238</v>
      </c>
      <c r="D160" s="38" t="s">
        <v>239</v>
      </c>
      <c r="E160" s="75" t="s">
        <v>71</v>
      </c>
      <c r="F160" s="75" t="s">
        <v>755</v>
      </c>
      <c r="G160" s="140" t="s">
        <v>22</v>
      </c>
      <c r="H160" s="140" t="s">
        <v>97</v>
      </c>
      <c r="I160" s="140" t="s">
        <v>54</v>
      </c>
      <c r="J160" s="78">
        <v>40451</v>
      </c>
      <c r="K160" s="78">
        <v>40452</v>
      </c>
      <c r="L160" s="28" t="s">
        <v>190</v>
      </c>
      <c r="M160" s="40">
        <v>15</v>
      </c>
      <c r="N160" s="40">
        <v>15</v>
      </c>
      <c r="O160" s="40">
        <v>15</v>
      </c>
      <c r="P160" s="15"/>
      <c r="Q160" s="45">
        <v>160</v>
      </c>
      <c r="R160" s="65"/>
      <c r="S160" s="2"/>
      <c r="T160" s="1"/>
      <c r="U160" s="1"/>
    </row>
    <row r="161" spans="1:21" ht="24" customHeight="1">
      <c r="A161" s="46">
        <v>81</v>
      </c>
      <c r="B161" s="25">
        <v>79</v>
      </c>
      <c r="C161" s="70" t="s">
        <v>84</v>
      </c>
      <c r="D161" s="38" t="s">
        <v>85</v>
      </c>
      <c r="E161" s="67" t="s">
        <v>71</v>
      </c>
      <c r="F161" s="67" t="s">
        <v>755</v>
      </c>
      <c r="G161" s="75" t="s">
        <v>22</v>
      </c>
      <c r="H161" s="75" t="s">
        <v>86</v>
      </c>
      <c r="I161" s="75" t="s">
        <v>87</v>
      </c>
      <c r="J161" s="78">
        <v>42579</v>
      </c>
      <c r="K161" s="78">
        <v>42583</v>
      </c>
      <c r="L161" s="28" t="s">
        <v>14</v>
      </c>
      <c r="M161" s="40">
        <v>7</v>
      </c>
      <c r="N161" s="40">
        <v>7</v>
      </c>
      <c r="O161" s="40">
        <v>7</v>
      </c>
      <c r="P161" s="15"/>
      <c r="Q161" s="47">
        <v>161</v>
      </c>
      <c r="R161" s="68"/>
      <c r="U161" s="1"/>
    </row>
    <row r="162" spans="1:21" ht="24" customHeight="1">
      <c r="A162" s="46">
        <v>5</v>
      </c>
      <c r="B162" s="25">
        <v>3</v>
      </c>
      <c r="C162" s="27" t="s">
        <v>735</v>
      </c>
      <c r="D162" s="33" t="s">
        <v>240</v>
      </c>
      <c r="E162" s="31" t="s">
        <v>469</v>
      </c>
      <c r="F162" s="31" t="s">
        <v>822</v>
      </c>
      <c r="G162" s="138" t="s">
        <v>78</v>
      </c>
      <c r="H162" s="138" t="s">
        <v>241</v>
      </c>
      <c r="I162" s="138" t="s">
        <v>242</v>
      </c>
      <c r="J162" s="29">
        <v>42781</v>
      </c>
      <c r="K162" s="29">
        <v>42795</v>
      </c>
      <c r="L162" s="28" t="s">
        <v>30</v>
      </c>
      <c r="M162" s="30">
        <v>3</v>
      </c>
      <c r="N162" s="30">
        <v>3</v>
      </c>
      <c r="O162" s="30">
        <v>3</v>
      </c>
      <c r="P162" s="15"/>
      <c r="Q162" s="45">
        <v>162</v>
      </c>
      <c r="R162" s="50" t="s">
        <v>611</v>
      </c>
    </row>
    <row r="163" spans="1:21" ht="24" customHeight="1">
      <c r="A163" s="46">
        <v>114</v>
      </c>
      <c r="B163" s="25">
        <v>112</v>
      </c>
      <c r="C163" s="26">
        <v>60044</v>
      </c>
      <c r="D163" s="27" t="s">
        <v>221</v>
      </c>
      <c r="E163" s="31" t="s">
        <v>63</v>
      </c>
      <c r="F163" s="31" t="s">
        <v>422</v>
      </c>
      <c r="G163" s="31" t="s">
        <v>78</v>
      </c>
      <c r="H163" s="31" t="s">
        <v>222</v>
      </c>
      <c r="I163" s="31" t="s">
        <v>223</v>
      </c>
      <c r="J163" s="29">
        <v>40452</v>
      </c>
      <c r="K163" s="29">
        <v>40452</v>
      </c>
      <c r="L163" s="28" t="s">
        <v>190</v>
      </c>
      <c r="M163" s="30">
        <v>7</v>
      </c>
      <c r="N163" s="30">
        <v>7</v>
      </c>
      <c r="O163" s="30">
        <v>7</v>
      </c>
      <c r="P163" s="15"/>
      <c r="Q163" s="47">
        <v>163</v>
      </c>
      <c r="R163" s="76"/>
      <c r="S163" s="6"/>
      <c r="T163" s="6"/>
    </row>
    <row r="164" spans="1:21" ht="24" customHeight="1">
      <c r="A164" s="46">
        <v>6</v>
      </c>
      <c r="B164" s="25">
        <v>4</v>
      </c>
      <c r="C164" s="27" t="s">
        <v>736</v>
      </c>
      <c r="D164" s="27" t="s">
        <v>243</v>
      </c>
      <c r="E164" s="31" t="s">
        <v>413</v>
      </c>
      <c r="F164" s="31" t="s">
        <v>822</v>
      </c>
      <c r="G164" s="139" t="s">
        <v>22</v>
      </c>
      <c r="H164" s="139" t="s">
        <v>244</v>
      </c>
      <c r="I164" s="139" t="s">
        <v>245</v>
      </c>
      <c r="J164" s="29">
        <v>40057</v>
      </c>
      <c r="K164" s="29">
        <v>40057</v>
      </c>
      <c r="L164" s="28" t="s">
        <v>246</v>
      </c>
      <c r="M164" s="30">
        <v>5</v>
      </c>
      <c r="N164" s="30">
        <v>5</v>
      </c>
      <c r="O164" s="30">
        <v>5</v>
      </c>
      <c r="P164" s="15"/>
      <c r="Q164" s="45">
        <v>164</v>
      </c>
      <c r="R164" s="82"/>
    </row>
    <row r="165" spans="1:21" ht="24" customHeight="1">
      <c r="A165" s="46">
        <v>84</v>
      </c>
      <c r="B165" s="25">
        <v>82</v>
      </c>
      <c r="C165" s="27" t="s">
        <v>247</v>
      </c>
      <c r="D165" s="33" t="s">
        <v>248</v>
      </c>
      <c r="E165" s="31" t="s">
        <v>32</v>
      </c>
      <c r="F165" s="31" t="s">
        <v>755</v>
      </c>
      <c r="G165" s="138" t="s">
        <v>78</v>
      </c>
      <c r="H165" s="138" t="s">
        <v>249</v>
      </c>
      <c r="I165" s="138" t="s">
        <v>250</v>
      </c>
      <c r="J165" s="29">
        <v>43887</v>
      </c>
      <c r="K165" s="29">
        <v>43891</v>
      </c>
      <c r="L165" s="28" t="s">
        <v>421</v>
      </c>
      <c r="M165" s="30">
        <v>5</v>
      </c>
      <c r="N165" s="30">
        <v>5</v>
      </c>
      <c r="O165" s="30">
        <v>5</v>
      </c>
      <c r="P165" s="15"/>
      <c r="Q165" s="47">
        <v>165</v>
      </c>
      <c r="R165" s="52" t="s">
        <v>620</v>
      </c>
      <c r="T165" s="1"/>
      <c r="U165" s="1"/>
    </row>
    <row r="166" spans="1:21" ht="21" customHeight="1">
      <c r="A166" s="46">
        <v>107</v>
      </c>
      <c r="B166" s="25">
        <v>105</v>
      </c>
      <c r="C166" s="71">
        <v>60032</v>
      </c>
      <c r="D166" s="38" t="s">
        <v>251</v>
      </c>
      <c r="E166" s="28" t="s">
        <v>21</v>
      </c>
      <c r="F166" s="28" t="s">
        <v>422</v>
      </c>
      <c r="G166" s="140" t="s">
        <v>22</v>
      </c>
      <c r="H166" s="140" t="s">
        <v>252</v>
      </c>
      <c r="I166" s="140" t="s">
        <v>253</v>
      </c>
      <c r="J166" s="78">
        <v>40452</v>
      </c>
      <c r="K166" s="78">
        <v>40452</v>
      </c>
      <c r="L166" s="28" t="s">
        <v>190</v>
      </c>
      <c r="M166" s="40">
        <v>10</v>
      </c>
      <c r="N166" s="40">
        <v>10</v>
      </c>
      <c r="O166" s="40">
        <v>10</v>
      </c>
      <c r="P166" s="15"/>
      <c r="Q166" s="45">
        <v>166</v>
      </c>
      <c r="R166" s="32"/>
      <c r="T166" s="6"/>
      <c r="U166" s="6"/>
    </row>
    <row r="167" spans="1:21" ht="21" customHeight="1">
      <c r="A167" s="46">
        <v>11</v>
      </c>
      <c r="B167" s="25">
        <v>9</v>
      </c>
      <c r="C167" s="27" t="s">
        <v>741</v>
      </c>
      <c r="D167" s="27" t="s">
        <v>340</v>
      </c>
      <c r="E167" s="31" t="s">
        <v>71</v>
      </c>
      <c r="F167" s="31" t="s">
        <v>822</v>
      </c>
      <c r="G167" s="31" t="s">
        <v>22</v>
      </c>
      <c r="H167" s="31" t="s">
        <v>254</v>
      </c>
      <c r="I167" s="31" t="s">
        <v>255</v>
      </c>
      <c r="J167" s="29">
        <v>41561</v>
      </c>
      <c r="K167" s="29">
        <v>41579</v>
      </c>
      <c r="L167" s="28" t="s">
        <v>256</v>
      </c>
      <c r="M167" s="30">
        <v>6</v>
      </c>
      <c r="N167" s="30">
        <v>6</v>
      </c>
      <c r="O167" s="30">
        <v>6</v>
      </c>
      <c r="P167" s="15"/>
      <c r="Q167" s="47">
        <v>167</v>
      </c>
      <c r="R167" s="65"/>
    </row>
    <row r="168" spans="1:21" ht="21" customHeight="1">
      <c r="A168" s="46">
        <v>33</v>
      </c>
      <c r="B168" s="25">
        <v>31</v>
      </c>
      <c r="C168" s="27">
        <v>7051</v>
      </c>
      <c r="D168" s="33" t="s">
        <v>88</v>
      </c>
      <c r="E168" s="31" t="s">
        <v>21</v>
      </c>
      <c r="F168" s="31" t="s">
        <v>822</v>
      </c>
      <c r="G168" s="138" t="s">
        <v>22</v>
      </c>
      <c r="H168" s="138" t="s">
        <v>356</v>
      </c>
      <c r="I168" s="138" t="s">
        <v>89</v>
      </c>
      <c r="J168" s="29">
        <v>44252</v>
      </c>
      <c r="K168" s="29">
        <v>44256</v>
      </c>
      <c r="L168" s="28" t="s">
        <v>430</v>
      </c>
      <c r="M168" s="30">
        <v>5</v>
      </c>
      <c r="N168" s="30">
        <v>5</v>
      </c>
      <c r="O168" s="30">
        <v>5</v>
      </c>
      <c r="P168" s="15"/>
      <c r="Q168" s="45">
        <v>168</v>
      </c>
      <c r="R168" s="53" t="s">
        <v>618</v>
      </c>
    </row>
    <row r="169" spans="1:21" ht="21" customHeight="1">
      <c r="A169" s="56">
        <v>10</v>
      </c>
      <c r="B169" s="25">
        <v>8</v>
      </c>
      <c r="C169" s="27" t="s">
        <v>740</v>
      </c>
      <c r="D169" s="27" t="s">
        <v>257</v>
      </c>
      <c r="E169" s="68" t="s">
        <v>106</v>
      </c>
      <c r="F169" s="31" t="s">
        <v>822</v>
      </c>
      <c r="G169" s="139" t="s">
        <v>78</v>
      </c>
      <c r="H169" s="139" t="s">
        <v>258</v>
      </c>
      <c r="I169" s="139" t="s">
        <v>259</v>
      </c>
      <c r="J169" s="29">
        <v>41186</v>
      </c>
      <c r="K169" s="29">
        <v>41184</v>
      </c>
      <c r="L169" s="28" t="s">
        <v>260</v>
      </c>
      <c r="M169" s="30">
        <v>8</v>
      </c>
      <c r="N169" s="30">
        <v>8</v>
      </c>
      <c r="O169" s="30">
        <v>8</v>
      </c>
      <c r="P169" s="15"/>
      <c r="Q169" s="47">
        <v>169</v>
      </c>
      <c r="R169" s="32"/>
    </row>
    <row r="170" spans="1:21" ht="21" customHeight="1">
      <c r="A170" s="56">
        <v>103</v>
      </c>
      <c r="B170" s="25">
        <v>101</v>
      </c>
      <c r="C170" s="26">
        <v>60026</v>
      </c>
      <c r="D170" s="27" t="s">
        <v>261</v>
      </c>
      <c r="E170" s="28" t="s">
        <v>29</v>
      </c>
      <c r="F170" s="28" t="s">
        <v>422</v>
      </c>
      <c r="G170" s="31" t="s">
        <v>78</v>
      </c>
      <c r="H170" s="31" t="s">
        <v>262</v>
      </c>
      <c r="I170" s="31" t="s">
        <v>263</v>
      </c>
      <c r="J170" s="29">
        <v>42401</v>
      </c>
      <c r="K170" s="29">
        <v>42401</v>
      </c>
      <c r="L170" s="28" t="s">
        <v>150</v>
      </c>
      <c r="M170" s="30">
        <v>6</v>
      </c>
      <c r="N170" s="30">
        <v>6</v>
      </c>
      <c r="O170" s="37">
        <v>7</v>
      </c>
      <c r="P170" s="15"/>
      <c r="Q170" s="45">
        <v>170</v>
      </c>
      <c r="R170" s="65"/>
      <c r="T170" s="6"/>
      <c r="U170" s="6"/>
    </row>
    <row r="171" spans="1:21" ht="21" customHeight="1">
      <c r="A171" s="46">
        <v>93</v>
      </c>
      <c r="B171" s="25">
        <v>91</v>
      </c>
      <c r="C171" s="25">
        <v>60009</v>
      </c>
      <c r="D171" s="38" t="s">
        <v>264</v>
      </c>
      <c r="E171" s="75" t="s">
        <v>32</v>
      </c>
      <c r="F171" s="31" t="s">
        <v>422</v>
      </c>
      <c r="G171" s="140" t="s">
        <v>11</v>
      </c>
      <c r="H171" s="140" t="s">
        <v>769</v>
      </c>
      <c r="I171" s="140" t="s">
        <v>265</v>
      </c>
      <c r="J171" s="78">
        <v>39700</v>
      </c>
      <c r="K171" s="78">
        <v>39692</v>
      </c>
      <c r="L171" s="28" t="s">
        <v>266</v>
      </c>
      <c r="M171" s="40">
        <v>7</v>
      </c>
      <c r="N171" s="40">
        <v>7</v>
      </c>
      <c r="O171" s="40">
        <v>7</v>
      </c>
      <c r="P171" s="15"/>
      <c r="Q171" s="47">
        <v>171</v>
      </c>
      <c r="R171" s="87"/>
      <c r="S171" s="1"/>
      <c r="T171" s="1"/>
      <c r="U171" s="1"/>
    </row>
    <row r="172" spans="1:21" ht="21" customHeight="1">
      <c r="A172" s="46">
        <v>15</v>
      </c>
      <c r="B172" s="25">
        <v>13</v>
      </c>
      <c r="C172" s="27" t="s">
        <v>745</v>
      </c>
      <c r="D172" s="27" t="s">
        <v>267</v>
      </c>
      <c r="E172" s="31" t="s">
        <v>71</v>
      </c>
      <c r="F172" s="31" t="s">
        <v>822</v>
      </c>
      <c r="G172" s="31" t="s">
        <v>22</v>
      </c>
      <c r="H172" s="31" t="s">
        <v>268</v>
      </c>
      <c r="I172" s="31" t="s">
        <v>269</v>
      </c>
      <c r="J172" s="29">
        <v>41869</v>
      </c>
      <c r="K172" s="29">
        <v>41883</v>
      </c>
      <c r="L172" s="28" t="s">
        <v>199</v>
      </c>
      <c r="M172" s="30">
        <v>5</v>
      </c>
      <c r="N172" s="30">
        <v>5</v>
      </c>
      <c r="O172" s="30">
        <v>5</v>
      </c>
      <c r="P172" s="15"/>
      <c r="Q172" s="45">
        <v>172</v>
      </c>
      <c r="R172" s="32"/>
    </row>
    <row r="173" spans="1:21" ht="21" customHeight="1">
      <c r="A173" s="46">
        <v>129</v>
      </c>
      <c r="B173" s="25">
        <v>127</v>
      </c>
      <c r="C173" s="27">
        <v>60062</v>
      </c>
      <c r="D173" s="33" t="s">
        <v>270</v>
      </c>
      <c r="E173" s="31" t="s">
        <v>207</v>
      </c>
      <c r="F173" s="31" t="s">
        <v>422</v>
      </c>
      <c r="G173" s="138" t="s">
        <v>11</v>
      </c>
      <c r="H173" s="138" t="s">
        <v>271</v>
      </c>
      <c r="I173" s="138" t="s">
        <v>272</v>
      </c>
      <c r="J173" s="29">
        <v>44284</v>
      </c>
      <c r="K173" s="29">
        <v>44287</v>
      </c>
      <c r="L173" s="28" t="s">
        <v>437</v>
      </c>
      <c r="M173" s="30">
        <v>7</v>
      </c>
      <c r="N173" s="30">
        <v>7</v>
      </c>
      <c r="O173" s="30">
        <v>7</v>
      </c>
      <c r="P173" s="15"/>
      <c r="Q173" s="47">
        <v>173</v>
      </c>
      <c r="R173" s="52" t="s">
        <v>787</v>
      </c>
    </row>
    <row r="174" spans="1:21" ht="21" customHeight="1">
      <c r="A174" s="56">
        <v>190</v>
      </c>
      <c r="B174" s="25">
        <v>188</v>
      </c>
      <c r="C174" s="26">
        <v>60096</v>
      </c>
      <c r="D174" s="33" t="s">
        <v>90</v>
      </c>
      <c r="E174" s="28" t="s">
        <v>63</v>
      </c>
      <c r="F174" s="31" t="s">
        <v>422</v>
      </c>
      <c r="G174" s="138" t="s">
        <v>22</v>
      </c>
      <c r="H174" s="138" t="s">
        <v>91</v>
      </c>
      <c r="I174" s="138" t="s">
        <v>92</v>
      </c>
      <c r="J174" s="29">
        <v>45870</v>
      </c>
      <c r="K174" s="29">
        <v>45870</v>
      </c>
      <c r="L174" s="28" t="s">
        <v>723</v>
      </c>
      <c r="M174" s="30">
        <v>5</v>
      </c>
      <c r="N174" s="30">
        <v>5</v>
      </c>
      <c r="O174" s="30">
        <v>5</v>
      </c>
      <c r="P174" s="42"/>
      <c r="Q174" s="45">
        <v>174</v>
      </c>
      <c r="R174" s="55" t="s">
        <v>728</v>
      </c>
    </row>
    <row r="175" spans="1:21" ht="21" customHeight="1">
      <c r="A175" s="56">
        <v>34</v>
      </c>
      <c r="B175" s="25">
        <v>32</v>
      </c>
      <c r="C175" s="26">
        <v>7161</v>
      </c>
      <c r="D175" s="27" t="s">
        <v>434</v>
      </c>
      <c r="E175" s="68" t="s">
        <v>754</v>
      </c>
      <c r="F175" s="31" t="s">
        <v>822</v>
      </c>
      <c r="G175" s="68" t="s">
        <v>11</v>
      </c>
      <c r="H175" s="68" t="s">
        <v>435</v>
      </c>
      <c r="I175" s="68" t="s">
        <v>436</v>
      </c>
      <c r="J175" s="29">
        <v>44257</v>
      </c>
      <c r="K175" s="29">
        <v>44256</v>
      </c>
      <c r="L175" s="28" t="s">
        <v>430</v>
      </c>
      <c r="M175" s="30">
        <v>10</v>
      </c>
      <c r="N175" s="30">
        <v>10</v>
      </c>
      <c r="O175" s="30">
        <v>10</v>
      </c>
      <c r="P175" s="15"/>
      <c r="Q175" s="47">
        <v>175</v>
      </c>
      <c r="R175" s="83"/>
      <c r="S175" s="6"/>
    </row>
    <row r="176" spans="1:21" ht="21" customHeight="1">
      <c r="A176" s="46">
        <v>143</v>
      </c>
      <c r="B176" s="25">
        <v>141</v>
      </c>
      <c r="C176" s="26">
        <v>60085</v>
      </c>
      <c r="D176" s="27" t="s">
        <v>273</v>
      </c>
      <c r="E176" s="31" t="s">
        <v>36</v>
      </c>
      <c r="F176" s="31" t="s">
        <v>422</v>
      </c>
      <c r="G176" s="31" t="s">
        <v>78</v>
      </c>
      <c r="H176" s="31" t="s">
        <v>107</v>
      </c>
      <c r="I176" s="31" t="s">
        <v>269</v>
      </c>
      <c r="J176" s="29">
        <v>41325</v>
      </c>
      <c r="K176" s="29">
        <v>41334</v>
      </c>
      <c r="L176" s="28" t="s">
        <v>127</v>
      </c>
      <c r="M176" s="30">
        <v>7</v>
      </c>
      <c r="N176" s="30">
        <v>7</v>
      </c>
      <c r="O176" s="30">
        <v>7</v>
      </c>
      <c r="P176" s="15"/>
      <c r="Q176" s="45">
        <v>176</v>
      </c>
      <c r="R176" s="83"/>
    </row>
    <row r="177" spans="1:21" ht="21" customHeight="1">
      <c r="A177" s="46">
        <v>104</v>
      </c>
      <c r="B177" s="25">
        <v>102</v>
      </c>
      <c r="C177" s="27">
        <v>60027</v>
      </c>
      <c r="D177" s="33" t="s">
        <v>274</v>
      </c>
      <c r="E177" s="31" t="s">
        <v>469</v>
      </c>
      <c r="F177" s="31" t="s">
        <v>422</v>
      </c>
      <c r="G177" s="138" t="s">
        <v>78</v>
      </c>
      <c r="H177" s="138" t="s">
        <v>275</v>
      </c>
      <c r="I177" s="138" t="s">
        <v>276</v>
      </c>
      <c r="J177" s="29">
        <v>43157</v>
      </c>
      <c r="K177" s="29">
        <v>43160</v>
      </c>
      <c r="L177" s="28" t="s">
        <v>37</v>
      </c>
      <c r="M177" s="30">
        <v>7</v>
      </c>
      <c r="N177" s="30">
        <v>7</v>
      </c>
      <c r="O177" s="30">
        <v>7</v>
      </c>
      <c r="P177" s="15"/>
      <c r="Q177" s="47">
        <v>177</v>
      </c>
      <c r="R177" s="52" t="s">
        <v>626</v>
      </c>
      <c r="S177" s="1"/>
      <c r="T177" s="6"/>
      <c r="U177" s="2"/>
    </row>
    <row r="178" spans="1:21" ht="21" customHeight="1">
      <c r="A178" s="56">
        <v>181</v>
      </c>
      <c r="B178" s="25">
        <v>179</v>
      </c>
      <c r="C178" s="27" t="s">
        <v>648</v>
      </c>
      <c r="D178" s="33" t="s">
        <v>277</v>
      </c>
      <c r="E178" s="31" t="s">
        <v>469</v>
      </c>
      <c r="F178" s="31" t="s">
        <v>422</v>
      </c>
      <c r="G178" s="138" t="s">
        <v>11</v>
      </c>
      <c r="H178" s="138" t="s">
        <v>278</v>
      </c>
      <c r="I178" s="138" t="s">
        <v>159</v>
      </c>
      <c r="J178" s="29">
        <v>42278</v>
      </c>
      <c r="K178" s="29">
        <v>42278</v>
      </c>
      <c r="L178" s="28" t="s">
        <v>110</v>
      </c>
      <c r="M178" s="30">
        <v>5</v>
      </c>
      <c r="N178" s="30">
        <v>5</v>
      </c>
      <c r="O178" s="30">
        <v>5</v>
      </c>
      <c r="P178" s="42"/>
      <c r="Q178" s="45">
        <v>178</v>
      </c>
      <c r="R178" s="52" t="s">
        <v>613</v>
      </c>
    </row>
    <row r="179" spans="1:21" ht="21" customHeight="1">
      <c r="A179" s="46">
        <v>102</v>
      </c>
      <c r="B179" s="25">
        <v>100</v>
      </c>
      <c r="C179" s="26">
        <v>60024</v>
      </c>
      <c r="D179" s="27" t="s">
        <v>279</v>
      </c>
      <c r="E179" s="31" t="s">
        <v>168</v>
      </c>
      <c r="F179" s="76" t="s">
        <v>422</v>
      </c>
      <c r="G179" s="139" t="s">
        <v>78</v>
      </c>
      <c r="H179" s="139" t="s">
        <v>280</v>
      </c>
      <c r="I179" s="139" t="s">
        <v>281</v>
      </c>
      <c r="J179" s="29">
        <v>38657</v>
      </c>
      <c r="K179" s="29">
        <v>38657</v>
      </c>
      <c r="L179" s="28" t="s">
        <v>105</v>
      </c>
      <c r="M179" s="30">
        <v>5</v>
      </c>
      <c r="N179" s="30">
        <v>5</v>
      </c>
      <c r="O179" s="30">
        <v>5</v>
      </c>
      <c r="P179" s="15"/>
      <c r="Q179" s="47">
        <v>179</v>
      </c>
      <c r="R179" s="65"/>
      <c r="T179" s="6"/>
      <c r="U179" s="6"/>
    </row>
    <row r="180" spans="1:21" ht="21" customHeight="1">
      <c r="A180" s="56">
        <v>118</v>
      </c>
      <c r="B180" s="25">
        <v>116</v>
      </c>
      <c r="C180" s="26">
        <v>60048</v>
      </c>
      <c r="D180" s="27" t="s">
        <v>93</v>
      </c>
      <c r="E180" s="32" t="s">
        <v>71</v>
      </c>
      <c r="F180" s="76" t="s">
        <v>422</v>
      </c>
      <c r="G180" s="68" t="s">
        <v>78</v>
      </c>
      <c r="H180" s="68" t="s">
        <v>94</v>
      </c>
      <c r="I180" s="68" t="s">
        <v>95</v>
      </c>
      <c r="J180" s="79">
        <v>43229</v>
      </c>
      <c r="K180" s="29">
        <v>40360</v>
      </c>
      <c r="L180" s="28" t="s">
        <v>96</v>
      </c>
      <c r="M180" s="30">
        <v>7</v>
      </c>
      <c r="N180" s="30">
        <v>7</v>
      </c>
      <c r="O180" s="30">
        <v>7</v>
      </c>
      <c r="P180" s="15"/>
      <c r="Q180" s="45">
        <v>180</v>
      </c>
      <c r="R180" s="145" t="s">
        <v>826</v>
      </c>
    </row>
    <row r="181" spans="1:21" ht="21" customHeight="1">
      <c r="A181" s="46">
        <v>165</v>
      </c>
      <c r="B181" s="25">
        <v>163</v>
      </c>
      <c r="C181" s="27">
        <v>60108</v>
      </c>
      <c r="D181" s="33" t="s">
        <v>583</v>
      </c>
      <c r="E181" s="68" t="s">
        <v>38</v>
      </c>
      <c r="F181" s="68" t="s">
        <v>422</v>
      </c>
      <c r="G181" s="138" t="s">
        <v>78</v>
      </c>
      <c r="H181" s="138" t="s">
        <v>584</v>
      </c>
      <c r="I181" s="138" t="s">
        <v>255</v>
      </c>
      <c r="J181" s="29">
        <v>45352</v>
      </c>
      <c r="K181" s="29">
        <v>45352</v>
      </c>
      <c r="L181" s="28" t="s">
        <v>586</v>
      </c>
      <c r="M181" s="30">
        <v>3</v>
      </c>
      <c r="N181" s="30">
        <v>3</v>
      </c>
      <c r="O181" s="30">
        <v>3</v>
      </c>
      <c r="P181" s="15"/>
      <c r="Q181" s="47">
        <v>181</v>
      </c>
      <c r="R181" s="52" t="s">
        <v>635</v>
      </c>
    </row>
    <row r="182" spans="1:21" ht="21" customHeight="1">
      <c r="A182" s="46">
        <v>96</v>
      </c>
      <c r="B182" s="25">
        <v>94</v>
      </c>
      <c r="C182" s="27">
        <v>60016</v>
      </c>
      <c r="D182" s="33" t="s">
        <v>283</v>
      </c>
      <c r="E182" s="31" t="s">
        <v>429</v>
      </c>
      <c r="F182" s="31" t="s">
        <v>422</v>
      </c>
      <c r="G182" s="138" t="s">
        <v>11</v>
      </c>
      <c r="H182" s="138" t="s">
        <v>284</v>
      </c>
      <c r="I182" s="138" t="s">
        <v>285</v>
      </c>
      <c r="J182" s="29">
        <v>43245</v>
      </c>
      <c r="K182" s="29">
        <v>43252</v>
      </c>
      <c r="L182" s="28" t="s">
        <v>328</v>
      </c>
      <c r="M182" s="30">
        <v>5</v>
      </c>
      <c r="N182" s="37">
        <v>8</v>
      </c>
      <c r="O182" s="30">
        <v>8</v>
      </c>
      <c r="P182" s="15"/>
      <c r="Q182" s="45">
        <v>182</v>
      </c>
      <c r="R182" s="50" t="s">
        <v>625</v>
      </c>
      <c r="T182" s="1"/>
      <c r="U182" s="1"/>
    </row>
    <row r="183" spans="1:21" ht="21" customHeight="1">
      <c r="A183" s="46">
        <v>110</v>
      </c>
      <c r="B183" s="25">
        <v>108</v>
      </c>
      <c r="C183" s="26">
        <v>60035</v>
      </c>
      <c r="D183" s="27" t="s">
        <v>98</v>
      </c>
      <c r="E183" s="68" t="s">
        <v>106</v>
      </c>
      <c r="F183" s="28" t="s">
        <v>422</v>
      </c>
      <c r="G183" s="31" t="s">
        <v>11</v>
      </c>
      <c r="H183" s="31" t="s">
        <v>99</v>
      </c>
      <c r="I183" s="31" t="s">
        <v>100</v>
      </c>
      <c r="J183" s="29">
        <v>42796</v>
      </c>
      <c r="K183" s="29">
        <v>42795</v>
      </c>
      <c r="L183" s="28" t="s">
        <v>30</v>
      </c>
      <c r="M183" s="30">
        <v>10</v>
      </c>
      <c r="N183" s="30">
        <v>10</v>
      </c>
      <c r="O183" s="30">
        <v>10</v>
      </c>
      <c r="P183" s="15"/>
      <c r="Q183" s="47">
        <v>183</v>
      </c>
      <c r="R183" s="32"/>
      <c r="T183" s="6"/>
      <c r="U183" s="6"/>
    </row>
    <row r="184" spans="1:21" ht="21" customHeight="1">
      <c r="A184" s="56">
        <v>7</v>
      </c>
      <c r="B184" s="25">
        <v>5</v>
      </c>
      <c r="C184" s="27" t="s">
        <v>737</v>
      </c>
      <c r="D184" s="27" t="s">
        <v>286</v>
      </c>
      <c r="E184" s="31" t="s">
        <v>469</v>
      </c>
      <c r="F184" s="31" t="s">
        <v>822</v>
      </c>
      <c r="G184" s="139" t="s">
        <v>11</v>
      </c>
      <c r="H184" s="139" t="s">
        <v>287</v>
      </c>
      <c r="I184" s="139" t="s">
        <v>288</v>
      </c>
      <c r="J184" s="29">
        <v>40413</v>
      </c>
      <c r="K184" s="29">
        <v>40422</v>
      </c>
      <c r="L184" s="28" t="s">
        <v>160</v>
      </c>
      <c r="M184" s="30">
        <v>7</v>
      </c>
      <c r="N184" s="30">
        <v>7</v>
      </c>
      <c r="O184" s="30">
        <v>7</v>
      </c>
      <c r="P184" s="15"/>
      <c r="Q184" s="45">
        <v>184</v>
      </c>
      <c r="R184" s="32"/>
    </row>
    <row r="185" spans="1:21" ht="21" customHeight="1">
      <c r="A185" s="46">
        <v>101</v>
      </c>
      <c r="B185" s="25">
        <v>99</v>
      </c>
      <c r="C185" s="26">
        <v>60023</v>
      </c>
      <c r="D185" s="27" t="s">
        <v>339</v>
      </c>
      <c r="E185" s="31" t="s">
        <v>36</v>
      </c>
      <c r="F185" s="76" t="s">
        <v>422</v>
      </c>
      <c r="G185" s="139" t="s">
        <v>11</v>
      </c>
      <c r="H185" s="139" t="s">
        <v>218</v>
      </c>
      <c r="I185" s="139" t="s">
        <v>219</v>
      </c>
      <c r="J185" s="29">
        <v>40606</v>
      </c>
      <c r="K185" s="29">
        <v>40603</v>
      </c>
      <c r="L185" s="28" t="s">
        <v>220</v>
      </c>
      <c r="M185" s="30">
        <v>8</v>
      </c>
      <c r="N185" s="30">
        <v>8</v>
      </c>
      <c r="O185" s="30">
        <v>8</v>
      </c>
      <c r="P185" s="15"/>
      <c r="Q185" s="47">
        <v>185</v>
      </c>
      <c r="R185" s="65"/>
      <c r="T185" s="6"/>
      <c r="U185" s="6"/>
    </row>
    <row r="186" spans="1:21" ht="21" customHeight="1">
      <c r="A186" s="56">
        <v>91</v>
      </c>
      <c r="B186" s="25">
        <v>89</v>
      </c>
      <c r="C186" s="26">
        <v>60007</v>
      </c>
      <c r="D186" s="27" t="s">
        <v>291</v>
      </c>
      <c r="E186" s="68" t="s">
        <v>16</v>
      </c>
      <c r="F186" s="31" t="s">
        <v>422</v>
      </c>
      <c r="G186" s="65" t="s">
        <v>11</v>
      </c>
      <c r="H186" s="65" t="s">
        <v>292</v>
      </c>
      <c r="I186" s="65" t="s">
        <v>293</v>
      </c>
      <c r="J186" s="29">
        <v>41933</v>
      </c>
      <c r="K186" s="29">
        <v>41944</v>
      </c>
      <c r="L186" s="28" t="s">
        <v>178</v>
      </c>
      <c r="M186" s="30">
        <v>15</v>
      </c>
      <c r="N186" s="30">
        <v>15</v>
      </c>
      <c r="O186" s="30">
        <v>15</v>
      </c>
      <c r="P186" s="15"/>
      <c r="Q186" s="45">
        <v>186</v>
      </c>
      <c r="R186" s="65"/>
      <c r="T186" s="1"/>
      <c r="U186" s="1"/>
    </row>
    <row r="187" spans="1:21" ht="21" customHeight="1">
      <c r="A187" s="56">
        <v>85</v>
      </c>
      <c r="B187" s="25">
        <v>83</v>
      </c>
      <c r="C187" s="27" t="s">
        <v>515</v>
      </c>
      <c r="D187" s="27" t="s">
        <v>516</v>
      </c>
      <c r="E187" s="74" t="s">
        <v>63</v>
      </c>
      <c r="F187" s="31" t="s">
        <v>755</v>
      </c>
      <c r="G187" s="31" t="s">
        <v>11</v>
      </c>
      <c r="H187" s="31" t="s">
        <v>517</v>
      </c>
      <c r="I187" s="31" t="s">
        <v>518</v>
      </c>
      <c r="J187" s="29">
        <v>44749</v>
      </c>
      <c r="K187" s="29">
        <v>44774</v>
      </c>
      <c r="L187" s="28" t="s">
        <v>486</v>
      </c>
      <c r="M187" s="30">
        <v>3</v>
      </c>
      <c r="N187" s="30">
        <v>3</v>
      </c>
      <c r="O187" s="30">
        <v>3</v>
      </c>
      <c r="P187" s="15"/>
      <c r="Q187" s="47">
        <v>187</v>
      </c>
      <c r="R187" s="32"/>
      <c r="T187" s="1"/>
      <c r="U187" s="1"/>
    </row>
    <row r="188" spans="1:21" ht="21" customHeight="1">
      <c r="A188" s="46">
        <v>45</v>
      </c>
      <c r="B188" s="25">
        <v>43</v>
      </c>
      <c r="C188" s="26">
        <v>7191</v>
      </c>
      <c r="D188" s="27" t="s">
        <v>522</v>
      </c>
      <c r="E188" s="28" t="s">
        <v>439</v>
      </c>
      <c r="F188" s="31" t="s">
        <v>822</v>
      </c>
      <c r="G188" s="68" t="s">
        <v>22</v>
      </c>
      <c r="H188" s="68" t="s">
        <v>523</v>
      </c>
      <c r="I188" s="68" t="s">
        <v>524</v>
      </c>
      <c r="J188" s="29">
        <v>44896</v>
      </c>
      <c r="K188" s="29">
        <v>44896</v>
      </c>
      <c r="L188" s="28" t="s">
        <v>528</v>
      </c>
      <c r="M188" s="30">
        <v>5</v>
      </c>
      <c r="N188" s="30">
        <v>5</v>
      </c>
      <c r="O188" s="30">
        <v>5</v>
      </c>
      <c r="P188" s="15"/>
      <c r="Q188" s="45">
        <v>188</v>
      </c>
      <c r="R188" s="83"/>
      <c r="S188" s="1"/>
    </row>
    <row r="189" spans="1:21" ht="21" customHeight="1">
      <c r="A189" s="46">
        <v>18</v>
      </c>
      <c r="B189" s="25">
        <v>16</v>
      </c>
      <c r="C189" s="25">
        <v>7037</v>
      </c>
      <c r="D189" s="27" t="s">
        <v>294</v>
      </c>
      <c r="E189" s="68" t="s">
        <v>71</v>
      </c>
      <c r="F189" s="31" t="s">
        <v>822</v>
      </c>
      <c r="G189" s="65" t="s">
        <v>22</v>
      </c>
      <c r="H189" s="65" t="s">
        <v>295</v>
      </c>
      <c r="I189" s="65" t="s">
        <v>296</v>
      </c>
      <c r="J189" s="29">
        <v>42186</v>
      </c>
      <c r="K189" s="29">
        <v>42186</v>
      </c>
      <c r="L189" s="28" t="s">
        <v>177</v>
      </c>
      <c r="M189" s="30">
        <v>15</v>
      </c>
      <c r="N189" s="30">
        <v>15</v>
      </c>
      <c r="O189" s="30">
        <v>15</v>
      </c>
      <c r="P189" s="15"/>
      <c r="Q189" s="47">
        <v>189</v>
      </c>
      <c r="R189" s="83"/>
    </row>
    <row r="190" spans="1:21" ht="21" customHeight="1">
      <c r="A190" s="56">
        <v>130</v>
      </c>
      <c r="B190" s="25">
        <v>128</v>
      </c>
      <c r="C190" s="26">
        <v>60063</v>
      </c>
      <c r="D190" s="27" t="s">
        <v>297</v>
      </c>
      <c r="E190" s="28" t="s">
        <v>29</v>
      </c>
      <c r="F190" s="31" t="s">
        <v>422</v>
      </c>
      <c r="G190" s="31" t="s">
        <v>11</v>
      </c>
      <c r="H190" s="31" t="s">
        <v>298</v>
      </c>
      <c r="I190" s="31" t="s">
        <v>299</v>
      </c>
      <c r="J190" s="80">
        <v>42423</v>
      </c>
      <c r="K190" s="79">
        <v>42430</v>
      </c>
      <c r="L190" s="28" t="s">
        <v>300</v>
      </c>
      <c r="M190" s="30">
        <v>5</v>
      </c>
      <c r="N190" s="30">
        <v>5</v>
      </c>
      <c r="O190" s="30">
        <v>5</v>
      </c>
      <c r="P190" s="15"/>
      <c r="Q190" s="45">
        <v>190</v>
      </c>
      <c r="R190" s="32"/>
    </row>
    <row r="191" spans="1:21" ht="21" customHeight="1">
      <c r="A191" s="46">
        <v>32</v>
      </c>
      <c r="B191" s="25">
        <v>30</v>
      </c>
      <c r="C191" s="27">
        <v>7181</v>
      </c>
      <c r="D191" s="33" t="s">
        <v>301</v>
      </c>
      <c r="E191" s="31" t="s">
        <v>36</v>
      </c>
      <c r="F191" s="31" t="s">
        <v>822</v>
      </c>
      <c r="G191" s="138" t="s">
        <v>11</v>
      </c>
      <c r="H191" s="138" t="s">
        <v>302</v>
      </c>
      <c r="I191" s="138" t="s">
        <v>303</v>
      </c>
      <c r="J191" s="29">
        <v>44046</v>
      </c>
      <c r="K191" s="29">
        <v>44044</v>
      </c>
      <c r="L191" s="28" t="s">
        <v>423</v>
      </c>
      <c r="M191" s="30">
        <v>5</v>
      </c>
      <c r="N191" s="30">
        <v>5</v>
      </c>
      <c r="O191" s="30">
        <v>5</v>
      </c>
      <c r="P191" s="15"/>
      <c r="Q191" s="47">
        <v>191</v>
      </c>
      <c r="R191" s="52" t="s">
        <v>617</v>
      </c>
    </row>
    <row r="192" spans="1:21" ht="21" customHeight="1">
      <c r="A192" s="46">
        <v>98</v>
      </c>
      <c r="B192" s="25">
        <v>96</v>
      </c>
      <c r="C192" s="26">
        <v>60019</v>
      </c>
      <c r="D192" s="34" t="s">
        <v>440</v>
      </c>
      <c r="E192" s="76" t="s">
        <v>439</v>
      </c>
      <c r="F192" s="76" t="s">
        <v>422</v>
      </c>
      <c r="G192" s="65" t="s">
        <v>78</v>
      </c>
      <c r="H192" s="65" t="s">
        <v>441</v>
      </c>
      <c r="I192" s="65" t="s">
        <v>442</v>
      </c>
      <c r="J192" s="78">
        <v>44319</v>
      </c>
      <c r="K192" s="78">
        <v>44317</v>
      </c>
      <c r="L192" s="28" t="s">
        <v>438</v>
      </c>
      <c r="M192" s="40">
        <v>15</v>
      </c>
      <c r="N192" s="40">
        <v>15</v>
      </c>
      <c r="O192" s="40">
        <v>15</v>
      </c>
      <c r="P192" s="15"/>
      <c r="Q192" s="45">
        <v>192</v>
      </c>
      <c r="R192" s="65"/>
      <c r="T192" s="1"/>
      <c r="U192" s="6"/>
    </row>
    <row r="193" spans="1:21" ht="21" customHeight="1">
      <c r="A193" s="46">
        <v>111</v>
      </c>
      <c r="B193" s="25">
        <v>109</v>
      </c>
      <c r="C193" s="26">
        <v>60037</v>
      </c>
      <c r="D193" s="27" t="s">
        <v>304</v>
      </c>
      <c r="E193" s="31" t="s">
        <v>71</v>
      </c>
      <c r="F193" s="28" t="s">
        <v>422</v>
      </c>
      <c r="G193" s="139" t="s">
        <v>78</v>
      </c>
      <c r="H193" s="139" t="s">
        <v>305</v>
      </c>
      <c r="I193" s="139" t="s">
        <v>306</v>
      </c>
      <c r="J193" s="29">
        <v>39406</v>
      </c>
      <c r="K193" s="29">
        <v>39417</v>
      </c>
      <c r="L193" s="28" t="s">
        <v>307</v>
      </c>
      <c r="M193" s="30">
        <v>7</v>
      </c>
      <c r="N193" s="30">
        <v>7</v>
      </c>
      <c r="O193" s="30">
        <v>7</v>
      </c>
      <c r="P193" s="15"/>
      <c r="Q193" s="47">
        <v>193</v>
      </c>
      <c r="R193" s="32"/>
      <c r="T193" s="6"/>
      <c r="U193" s="6"/>
    </row>
    <row r="194" spans="1:21" ht="21" customHeight="1">
      <c r="A194" s="56">
        <v>31</v>
      </c>
      <c r="B194" s="25">
        <v>29</v>
      </c>
      <c r="C194" s="27">
        <v>7038</v>
      </c>
      <c r="D194" s="33" t="s">
        <v>102</v>
      </c>
      <c r="E194" s="31" t="s">
        <v>71</v>
      </c>
      <c r="F194" s="31" t="s">
        <v>822</v>
      </c>
      <c r="G194" s="138" t="s">
        <v>22</v>
      </c>
      <c r="H194" s="138" t="s">
        <v>103</v>
      </c>
      <c r="I194" s="138" t="s">
        <v>104</v>
      </c>
      <c r="J194" s="29">
        <v>43997</v>
      </c>
      <c r="K194" s="29">
        <v>44013</v>
      </c>
      <c r="L194" s="28" t="s">
        <v>424</v>
      </c>
      <c r="M194" s="30">
        <v>3</v>
      </c>
      <c r="N194" s="30">
        <v>3</v>
      </c>
      <c r="O194" s="30">
        <v>3</v>
      </c>
      <c r="P194" s="15"/>
      <c r="Q194" s="45">
        <v>194</v>
      </c>
      <c r="R194" s="52" t="s">
        <v>616</v>
      </c>
    </row>
    <row r="195" spans="1:21" ht="21" customHeight="1">
      <c r="A195" s="46">
        <v>126</v>
      </c>
      <c r="B195" s="25">
        <v>124</v>
      </c>
      <c r="C195" s="26">
        <v>60059</v>
      </c>
      <c r="D195" s="33" t="s">
        <v>308</v>
      </c>
      <c r="E195" s="28" t="s">
        <v>21</v>
      </c>
      <c r="F195" s="31" t="s">
        <v>422</v>
      </c>
      <c r="G195" s="138" t="s">
        <v>11</v>
      </c>
      <c r="H195" s="138" t="s">
        <v>309</v>
      </c>
      <c r="I195" s="138" t="s">
        <v>310</v>
      </c>
      <c r="J195" s="29">
        <v>45806</v>
      </c>
      <c r="K195" s="29">
        <v>45809</v>
      </c>
      <c r="L195" s="28" t="s">
        <v>699</v>
      </c>
      <c r="M195" s="30">
        <v>8</v>
      </c>
      <c r="N195" s="30">
        <v>8</v>
      </c>
      <c r="O195" s="30">
        <v>8</v>
      </c>
      <c r="P195" s="15"/>
      <c r="Q195" s="47">
        <v>195</v>
      </c>
      <c r="R195" s="52" t="s">
        <v>786</v>
      </c>
      <c r="T195" s="6"/>
    </row>
    <row r="196" spans="1:21" ht="21" customHeight="1">
      <c r="A196" s="56">
        <v>43</v>
      </c>
      <c r="B196" s="25">
        <v>41</v>
      </c>
      <c r="C196" s="26">
        <v>7197</v>
      </c>
      <c r="D196" s="27" t="s">
        <v>519</v>
      </c>
      <c r="E196" s="28" t="s">
        <v>469</v>
      </c>
      <c r="F196" s="31" t="s">
        <v>822</v>
      </c>
      <c r="G196" s="68" t="s">
        <v>11</v>
      </c>
      <c r="H196" s="68" t="s">
        <v>520</v>
      </c>
      <c r="I196" s="68" t="s">
        <v>521</v>
      </c>
      <c r="J196" s="29">
        <v>44837</v>
      </c>
      <c r="K196" s="29">
        <v>44837</v>
      </c>
      <c r="L196" s="28" t="s">
        <v>494</v>
      </c>
      <c r="M196" s="30">
        <v>3</v>
      </c>
      <c r="N196" s="30">
        <v>3</v>
      </c>
      <c r="O196" s="30">
        <v>3</v>
      </c>
      <c r="P196" s="15"/>
      <c r="Q196" s="45">
        <v>196</v>
      </c>
      <c r="R196" s="83"/>
    </row>
    <row r="197" spans="1:21" ht="21" customHeight="1">
      <c r="A197" s="46">
        <v>90</v>
      </c>
      <c r="B197" s="25">
        <v>88</v>
      </c>
      <c r="C197" s="25">
        <v>60006</v>
      </c>
      <c r="D197" s="38" t="s">
        <v>311</v>
      </c>
      <c r="E197" s="75" t="s">
        <v>63</v>
      </c>
      <c r="F197" s="31" t="s">
        <v>422</v>
      </c>
      <c r="G197" s="140" t="s">
        <v>78</v>
      </c>
      <c r="H197" s="140" t="s">
        <v>282</v>
      </c>
      <c r="I197" s="140" t="s">
        <v>470</v>
      </c>
      <c r="J197" s="78">
        <v>40452</v>
      </c>
      <c r="K197" s="78">
        <v>40452</v>
      </c>
      <c r="L197" s="28" t="s">
        <v>190</v>
      </c>
      <c r="M197" s="40">
        <v>15</v>
      </c>
      <c r="N197" s="40">
        <v>15</v>
      </c>
      <c r="O197" s="40">
        <v>15</v>
      </c>
      <c r="P197" s="15"/>
      <c r="Q197" s="47">
        <v>197</v>
      </c>
      <c r="R197" s="65"/>
      <c r="T197" s="1"/>
      <c r="U197" s="1"/>
    </row>
  </sheetData>
  <autoFilter ref="A1:U1" xr:uid="{DA547AFB-72AE-427D-B0CD-1134F7C24628}">
    <sortState ref="A2:U197">
      <sortCondition ref="D1"/>
    </sortState>
  </autoFilter>
  <conditionalFormatting sqref="C26:C27 C24 C21">
    <cfRule type="duplicateValues" dxfId="384" priority="332"/>
  </conditionalFormatting>
  <conditionalFormatting sqref="C23">
    <cfRule type="duplicateValues" dxfId="383" priority="331"/>
  </conditionalFormatting>
  <conditionalFormatting sqref="C22">
    <cfRule type="duplicateValues" dxfId="382" priority="330"/>
  </conditionalFormatting>
  <conditionalFormatting sqref="C29:C30">
    <cfRule type="duplicateValues" dxfId="381" priority="322"/>
  </conditionalFormatting>
  <conditionalFormatting sqref="C29:C30">
    <cfRule type="duplicateValues" dxfId="380" priority="323"/>
    <cfRule type="duplicateValues" dxfId="379" priority="324"/>
    <cfRule type="duplicateValues" dxfId="378" priority="325"/>
  </conditionalFormatting>
  <conditionalFormatting sqref="C25">
    <cfRule type="duplicateValues" dxfId="377" priority="333"/>
  </conditionalFormatting>
  <conditionalFormatting sqref="C34">
    <cfRule type="duplicateValues" dxfId="376" priority="334"/>
  </conditionalFormatting>
  <conditionalFormatting sqref="C34">
    <cfRule type="duplicateValues" dxfId="375" priority="335"/>
    <cfRule type="duplicateValues" dxfId="374" priority="336"/>
    <cfRule type="duplicateValues" dxfId="373" priority="337"/>
  </conditionalFormatting>
  <conditionalFormatting sqref="C35">
    <cfRule type="duplicateValues" dxfId="372" priority="298"/>
  </conditionalFormatting>
  <conditionalFormatting sqref="C35">
    <cfRule type="duplicateValues" dxfId="371" priority="299"/>
  </conditionalFormatting>
  <conditionalFormatting sqref="C35">
    <cfRule type="duplicateValues" dxfId="370" priority="300"/>
    <cfRule type="duplicateValues" dxfId="369" priority="301"/>
    <cfRule type="duplicateValues" dxfId="368" priority="302"/>
  </conditionalFormatting>
  <conditionalFormatting sqref="C35">
    <cfRule type="duplicateValues" dxfId="367" priority="303"/>
  </conditionalFormatting>
  <conditionalFormatting sqref="C35">
    <cfRule type="duplicateValues" dxfId="366" priority="304"/>
  </conditionalFormatting>
  <conditionalFormatting sqref="C37">
    <cfRule type="duplicateValues" dxfId="365" priority="284"/>
  </conditionalFormatting>
  <conditionalFormatting sqref="C37">
    <cfRule type="duplicateValues" dxfId="364" priority="285"/>
  </conditionalFormatting>
  <conditionalFormatting sqref="C37">
    <cfRule type="duplicateValues" dxfId="363" priority="286"/>
    <cfRule type="duplicateValues" dxfId="362" priority="287"/>
    <cfRule type="duplicateValues" dxfId="361" priority="288"/>
  </conditionalFormatting>
  <conditionalFormatting sqref="C37">
    <cfRule type="duplicateValues" dxfId="360" priority="289"/>
  </conditionalFormatting>
  <conditionalFormatting sqref="C37">
    <cfRule type="duplicateValues" dxfId="359" priority="290"/>
  </conditionalFormatting>
  <conditionalFormatting sqref="C36">
    <cfRule type="duplicateValues" dxfId="358" priority="338"/>
  </conditionalFormatting>
  <conditionalFormatting sqref="C36">
    <cfRule type="duplicateValues" dxfId="357" priority="339"/>
    <cfRule type="duplicateValues" dxfId="356" priority="340"/>
    <cfRule type="duplicateValues" dxfId="355" priority="341"/>
  </conditionalFormatting>
  <conditionalFormatting sqref="C3">
    <cfRule type="duplicateValues" dxfId="354" priority="283"/>
  </conditionalFormatting>
  <conditionalFormatting sqref="C10">
    <cfRule type="duplicateValues" dxfId="353" priority="282"/>
  </conditionalFormatting>
  <conditionalFormatting sqref="C12">
    <cfRule type="duplicateValues" dxfId="352" priority="281"/>
  </conditionalFormatting>
  <conditionalFormatting sqref="C17">
    <cfRule type="duplicateValues" dxfId="351" priority="280"/>
  </conditionalFormatting>
  <conditionalFormatting sqref="C31">
    <cfRule type="duplicateValues" dxfId="350" priority="279"/>
  </conditionalFormatting>
  <conditionalFormatting sqref="C32">
    <cfRule type="duplicateValues" dxfId="349" priority="278"/>
  </conditionalFormatting>
  <conditionalFormatting sqref="C33">
    <cfRule type="duplicateValues" dxfId="348" priority="276"/>
  </conditionalFormatting>
  <conditionalFormatting sqref="C43">
    <cfRule type="duplicateValues" dxfId="347" priority="246"/>
  </conditionalFormatting>
  <conditionalFormatting sqref="C43">
    <cfRule type="duplicateValues" dxfId="346" priority="247"/>
    <cfRule type="duplicateValues" dxfId="345" priority="248"/>
    <cfRule type="duplicateValues" dxfId="344" priority="249"/>
  </conditionalFormatting>
  <conditionalFormatting sqref="C41:C42">
    <cfRule type="duplicateValues" dxfId="343" priority="342"/>
  </conditionalFormatting>
  <conditionalFormatting sqref="C41:C42">
    <cfRule type="duplicateValues" dxfId="342" priority="343"/>
    <cfRule type="duplicateValues" dxfId="341" priority="344"/>
    <cfRule type="duplicateValues" dxfId="340" priority="345"/>
  </conditionalFormatting>
  <conditionalFormatting sqref="C44">
    <cfRule type="duplicateValues" dxfId="339" priority="349"/>
  </conditionalFormatting>
  <conditionalFormatting sqref="C44">
    <cfRule type="duplicateValues" dxfId="338" priority="350"/>
    <cfRule type="duplicateValues" dxfId="337" priority="351"/>
    <cfRule type="duplicateValues" dxfId="336" priority="352"/>
  </conditionalFormatting>
  <conditionalFormatting sqref="C51:C52">
    <cfRule type="duplicateValues" dxfId="335" priority="185"/>
  </conditionalFormatting>
  <conditionalFormatting sqref="C46">
    <cfRule type="duplicateValues" dxfId="334" priority="197"/>
  </conditionalFormatting>
  <conditionalFormatting sqref="C46">
    <cfRule type="duplicateValues" dxfId="333" priority="198"/>
    <cfRule type="duplicateValues" dxfId="332" priority="199"/>
    <cfRule type="duplicateValues" dxfId="331" priority="200"/>
  </conditionalFormatting>
  <conditionalFormatting sqref="C47:C49">
    <cfRule type="duplicateValues" dxfId="330" priority="193"/>
  </conditionalFormatting>
  <conditionalFormatting sqref="C47:C49">
    <cfRule type="duplicateValues" dxfId="329" priority="194"/>
    <cfRule type="duplicateValues" dxfId="328" priority="195"/>
    <cfRule type="duplicateValues" dxfId="327" priority="196"/>
  </conditionalFormatting>
  <conditionalFormatting sqref="C50">
    <cfRule type="duplicateValues" dxfId="326" priority="189"/>
  </conditionalFormatting>
  <conditionalFormatting sqref="C50">
    <cfRule type="duplicateValues" dxfId="325" priority="190"/>
    <cfRule type="duplicateValues" dxfId="324" priority="191"/>
    <cfRule type="duplicateValues" dxfId="323" priority="192"/>
  </conditionalFormatting>
  <conditionalFormatting sqref="C51:C52">
    <cfRule type="duplicateValues" dxfId="322" priority="186"/>
    <cfRule type="duplicateValues" dxfId="321" priority="187"/>
    <cfRule type="duplicateValues" dxfId="320" priority="188"/>
  </conditionalFormatting>
  <conditionalFormatting sqref="C53">
    <cfRule type="duplicateValues" dxfId="319" priority="181"/>
  </conditionalFormatting>
  <conditionalFormatting sqref="C53">
    <cfRule type="duplicateValues" dxfId="318" priority="182"/>
    <cfRule type="duplicateValues" dxfId="317" priority="183"/>
    <cfRule type="duplicateValues" dxfId="316" priority="184"/>
  </conditionalFormatting>
  <conditionalFormatting sqref="C38">
    <cfRule type="duplicateValues" dxfId="315" priority="361"/>
  </conditionalFormatting>
  <conditionalFormatting sqref="C38">
    <cfRule type="duplicateValues" dxfId="314" priority="362"/>
    <cfRule type="duplicateValues" dxfId="313" priority="363"/>
    <cfRule type="duplicateValues" dxfId="312" priority="364"/>
  </conditionalFormatting>
  <conditionalFormatting sqref="C55">
    <cfRule type="duplicateValues" dxfId="311" priority="169"/>
  </conditionalFormatting>
  <conditionalFormatting sqref="C55">
    <cfRule type="duplicateValues" dxfId="310" priority="170"/>
    <cfRule type="duplicateValues" dxfId="309" priority="171"/>
    <cfRule type="duplicateValues" dxfId="308" priority="172"/>
  </conditionalFormatting>
  <conditionalFormatting sqref="C28">
    <cfRule type="duplicateValues" dxfId="307" priority="124"/>
    <cfRule type="duplicateValues" dxfId="306" priority="125"/>
    <cfRule type="duplicateValues" dxfId="305" priority="126"/>
  </conditionalFormatting>
  <conditionalFormatting sqref="C28">
    <cfRule type="duplicateValues" dxfId="304" priority="127"/>
  </conditionalFormatting>
  <conditionalFormatting sqref="C28">
    <cfRule type="duplicateValues" dxfId="303" priority="128"/>
  </conditionalFormatting>
  <conditionalFormatting sqref="C28">
    <cfRule type="duplicateValues" dxfId="302" priority="129"/>
  </conditionalFormatting>
  <conditionalFormatting sqref="C28">
    <cfRule type="duplicateValues" dxfId="301" priority="130"/>
  </conditionalFormatting>
  <conditionalFormatting sqref="C61">
    <cfRule type="duplicateValues" dxfId="300" priority="117"/>
    <cfRule type="duplicateValues" dxfId="299" priority="118"/>
    <cfRule type="duplicateValues" dxfId="298" priority="119"/>
  </conditionalFormatting>
  <conditionalFormatting sqref="C61">
    <cfRule type="duplicateValues" dxfId="297" priority="120"/>
  </conditionalFormatting>
  <conditionalFormatting sqref="C61">
    <cfRule type="duplicateValues" dxfId="296" priority="121"/>
  </conditionalFormatting>
  <conditionalFormatting sqref="C61">
    <cfRule type="duplicateValues" dxfId="295" priority="122"/>
  </conditionalFormatting>
  <conditionalFormatting sqref="C61">
    <cfRule type="duplicateValues" dxfId="294" priority="123"/>
  </conditionalFormatting>
  <conditionalFormatting sqref="C62:C66">
    <cfRule type="duplicateValues" dxfId="293" priority="378"/>
    <cfRule type="duplicateValues" dxfId="292" priority="379"/>
    <cfRule type="duplicateValues" dxfId="291" priority="380"/>
  </conditionalFormatting>
  <conditionalFormatting sqref="C62:C66">
    <cfRule type="duplicateValues" dxfId="290" priority="381"/>
  </conditionalFormatting>
  <conditionalFormatting sqref="C40">
    <cfRule type="duplicateValues" dxfId="289" priority="113"/>
  </conditionalFormatting>
  <conditionalFormatting sqref="C40">
    <cfRule type="duplicateValues" dxfId="288" priority="114"/>
    <cfRule type="duplicateValues" dxfId="287" priority="115"/>
    <cfRule type="duplicateValues" dxfId="286" priority="116"/>
  </conditionalFormatting>
  <conditionalFormatting sqref="C67">
    <cfRule type="duplicateValues" dxfId="285" priority="106"/>
    <cfRule type="duplicateValues" dxfId="284" priority="107"/>
    <cfRule type="duplicateValues" dxfId="283" priority="108"/>
  </conditionalFormatting>
  <conditionalFormatting sqref="C67">
    <cfRule type="duplicateValues" dxfId="282" priority="109"/>
  </conditionalFormatting>
  <conditionalFormatting sqref="C67">
    <cfRule type="duplicateValues" dxfId="281" priority="110"/>
  </conditionalFormatting>
  <conditionalFormatting sqref="C67">
    <cfRule type="duplicateValues" dxfId="280" priority="111"/>
  </conditionalFormatting>
  <conditionalFormatting sqref="C67">
    <cfRule type="duplicateValues" dxfId="279" priority="112"/>
  </conditionalFormatting>
  <conditionalFormatting sqref="C68:C69">
    <cfRule type="duplicateValues" dxfId="278" priority="99"/>
    <cfRule type="duplicateValues" dxfId="277" priority="100"/>
    <cfRule type="duplicateValues" dxfId="276" priority="101"/>
  </conditionalFormatting>
  <conditionalFormatting sqref="C68:C69">
    <cfRule type="duplicateValues" dxfId="275" priority="102"/>
  </conditionalFormatting>
  <conditionalFormatting sqref="C68:C69">
    <cfRule type="duplicateValues" dxfId="274" priority="103"/>
  </conditionalFormatting>
  <conditionalFormatting sqref="C68:C69">
    <cfRule type="duplicateValues" dxfId="273" priority="104"/>
  </conditionalFormatting>
  <conditionalFormatting sqref="C68:C69">
    <cfRule type="duplicateValues" dxfId="272" priority="105"/>
  </conditionalFormatting>
  <conditionalFormatting sqref="C70:C72">
    <cfRule type="duplicateValues" dxfId="271" priority="83"/>
    <cfRule type="duplicateValues" dxfId="270" priority="84"/>
    <cfRule type="duplicateValues" dxfId="269" priority="85"/>
  </conditionalFormatting>
  <conditionalFormatting sqref="C70:C72">
    <cfRule type="duplicateValues" dxfId="268" priority="86"/>
  </conditionalFormatting>
  <conditionalFormatting sqref="C70:C72">
    <cfRule type="duplicateValues" dxfId="267" priority="87"/>
  </conditionalFormatting>
  <conditionalFormatting sqref="C70:C72">
    <cfRule type="duplicateValues" dxfId="266" priority="88"/>
  </conditionalFormatting>
  <conditionalFormatting sqref="C70:C72">
    <cfRule type="duplicateValues" dxfId="265" priority="89"/>
  </conditionalFormatting>
  <conditionalFormatting sqref="C45">
    <cfRule type="duplicateValues" dxfId="264" priority="386"/>
  </conditionalFormatting>
  <conditionalFormatting sqref="C45">
    <cfRule type="duplicateValues" dxfId="263" priority="387"/>
    <cfRule type="duplicateValues" dxfId="262" priority="388"/>
    <cfRule type="duplicateValues" dxfId="261" priority="389"/>
  </conditionalFormatting>
  <conditionalFormatting sqref="C54">
    <cfRule type="duplicateValues" dxfId="260" priority="391"/>
  </conditionalFormatting>
  <conditionalFormatting sqref="C54">
    <cfRule type="duplicateValues" dxfId="259" priority="392"/>
    <cfRule type="duplicateValues" dxfId="258" priority="393"/>
    <cfRule type="duplicateValues" dxfId="257" priority="394"/>
  </conditionalFormatting>
  <conditionalFormatting sqref="C73">
    <cfRule type="duplicateValues" dxfId="256" priority="72"/>
    <cfRule type="duplicateValues" dxfId="255" priority="73"/>
    <cfRule type="duplicateValues" dxfId="254" priority="74"/>
  </conditionalFormatting>
  <conditionalFormatting sqref="C73">
    <cfRule type="duplicateValues" dxfId="253" priority="75"/>
  </conditionalFormatting>
  <conditionalFormatting sqref="C73">
    <cfRule type="duplicateValues" dxfId="252" priority="76"/>
  </conditionalFormatting>
  <conditionalFormatting sqref="C73">
    <cfRule type="duplicateValues" dxfId="251" priority="77"/>
  </conditionalFormatting>
  <conditionalFormatting sqref="C73">
    <cfRule type="duplicateValues" dxfId="250" priority="78"/>
  </conditionalFormatting>
  <conditionalFormatting sqref="C74">
    <cfRule type="duplicateValues" dxfId="249" priority="56"/>
    <cfRule type="duplicateValues" dxfId="248" priority="57"/>
    <cfRule type="duplicateValues" dxfId="247" priority="58"/>
  </conditionalFormatting>
  <conditionalFormatting sqref="C74">
    <cfRule type="duplicateValues" dxfId="246" priority="59"/>
  </conditionalFormatting>
  <conditionalFormatting sqref="C74">
    <cfRule type="duplicateValues" dxfId="245" priority="60"/>
  </conditionalFormatting>
  <conditionalFormatting sqref="C74">
    <cfRule type="duplicateValues" dxfId="244" priority="61"/>
  </conditionalFormatting>
  <conditionalFormatting sqref="C74">
    <cfRule type="duplicateValues" dxfId="243" priority="62"/>
  </conditionalFormatting>
  <conditionalFormatting sqref="C75">
    <cfRule type="duplicateValues" dxfId="242" priority="49"/>
    <cfRule type="duplicateValues" dxfId="241" priority="50"/>
    <cfRule type="duplicateValues" dxfId="240" priority="51"/>
  </conditionalFormatting>
  <conditionalFormatting sqref="C75">
    <cfRule type="duplicateValues" dxfId="239" priority="52"/>
  </conditionalFormatting>
  <conditionalFormatting sqref="C75">
    <cfRule type="duplicateValues" dxfId="238" priority="53"/>
  </conditionalFormatting>
  <conditionalFormatting sqref="C75">
    <cfRule type="duplicateValues" dxfId="237" priority="54"/>
  </conditionalFormatting>
  <conditionalFormatting sqref="C75">
    <cfRule type="duplicateValues" dxfId="236" priority="55"/>
  </conditionalFormatting>
  <conditionalFormatting sqref="C76">
    <cfRule type="duplicateValues" dxfId="235" priority="42"/>
    <cfRule type="duplicateValues" dxfId="234" priority="43"/>
    <cfRule type="duplicateValues" dxfId="233" priority="44"/>
  </conditionalFormatting>
  <conditionalFormatting sqref="C76">
    <cfRule type="duplicateValues" dxfId="232" priority="45"/>
  </conditionalFormatting>
  <conditionalFormatting sqref="C76">
    <cfRule type="duplicateValues" dxfId="231" priority="46"/>
  </conditionalFormatting>
  <conditionalFormatting sqref="C76">
    <cfRule type="duplicateValues" dxfId="230" priority="47"/>
  </conditionalFormatting>
  <conditionalFormatting sqref="C76">
    <cfRule type="duplicateValues" dxfId="229" priority="48"/>
  </conditionalFormatting>
  <conditionalFormatting sqref="C77">
    <cfRule type="duplicateValues" dxfId="228" priority="35"/>
    <cfRule type="duplicateValues" dxfId="227" priority="36"/>
    <cfRule type="duplicateValues" dxfId="226" priority="37"/>
  </conditionalFormatting>
  <conditionalFormatting sqref="C77">
    <cfRule type="duplicateValues" dxfId="225" priority="38"/>
  </conditionalFormatting>
  <conditionalFormatting sqref="C77">
    <cfRule type="duplicateValues" dxfId="224" priority="39"/>
  </conditionalFormatting>
  <conditionalFormatting sqref="C77">
    <cfRule type="duplicateValues" dxfId="223" priority="40"/>
  </conditionalFormatting>
  <conditionalFormatting sqref="C77">
    <cfRule type="duplicateValues" dxfId="222" priority="41"/>
  </conditionalFormatting>
  <conditionalFormatting sqref="C87">
    <cfRule type="duplicateValues" dxfId="221" priority="327"/>
    <cfRule type="duplicateValues" dxfId="220" priority="328"/>
    <cfRule type="duplicateValues" dxfId="219" priority="329"/>
  </conditionalFormatting>
  <conditionalFormatting sqref="C87">
    <cfRule type="duplicateValues" dxfId="218" priority="326"/>
  </conditionalFormatting>
  <conditionalFormatting sqref="C115">
    <cfRule type="duplicateValues" dxfId="217" priority="321"/>
  </conditionalFormatting>
  <conditionalFormatting sqref="C118">
    <cfRule type="duplicateValues" dxfId="216" priority="317"/>
  </conditionalFormatting>
  <conditionalFormatting sqref="C118">
    <cfRule type="duplicateValues" dxfId="215" priority="318"/>
    <cfRule type="duplicateValues" dxfId="214" priority="319"/>
    <cfRule type="duplicateValues" dxfId="213" priority="320"/>
  </conditionalFormatting>
  <conditionalFormatting sqref="C176 C138 C134 C119:C128 C136 C130:C132">
    <cfRule type="duplicateValues" dxfId="212" priority="316"/>
  </conditionalFormatting>
  <conditionalFormatting sqref="C136">
    <cfRule type="duplicateValues" dxfId="211" priority="315"/>
  </conditionalFormatting>
  <conditionalFormatting sqref="C138">
    <cfRule type="duplicateValues" dxfId="210" priority="311"/>
    <cfRule type="duplicateValues" dxfId="209" priority="312"/>
    <cfRule type="duplicateValues" dxfId="208" priority="313"/>
  </conditionalFormatting>
  <conditionalFormatting sqref="C138">
    <cfRule type="duplicateValues" dxfId="207" priority="314"/>
  </conditionalFormatting>
  <conditionalFormatting sqref="C137">
    <cfRule type="duplicateValues" dxfId="206" priority="305"/>
  </conditionalFormatting>
  <conditionalFormatting sqref="C137">
    <cfRule type="duplicateValues" dxfId="205" priority="306"/>
  </conditionalFormatting>
  <conditionalFormatting sqref="C137">
    <cfRule type="duplicateValues" dxfId="204" priority="307"/>
    <cfRule type="duplicateValues" dxfId="203" priority="308"/>
    <cfRule type="duplicateValues" dxfId="202" priority="309"/>
  </conditionalFormatting>
  <conditionalFormatting sqref="C137">
    <cfRule type="duplicateValues" dxfId="201" priority="310"/>
  </conditionalFormatting>
  <conditionalFormatting sqref="C140">
    <cfRule type="duplicateValues" dxfId="200" priority="291"/>
  </conditionalFormatting>
  <conditionalFormatting sqref="C140">
    <cfRule type="duplicateValues" dxfId="199" priority="292"/>
  </conditionalFormatting>
  <conditionalFormatting sqref="C140">
    <cfRule type="duplicateValues" dxfId="198" priority="293"/>
    <cfRule type="duplicateValues" dxfId="197" priority="294"/>
    <cfRule type="duplicateValues" dxfId="196" priority="295"/>
  </conditionalFormatting>
  <conditionalFormatting sqref="C140">
    <cfRule type="duplicateValues" dxfId="195" priority="296"/>
  </conditionalFormatting>
  <conditionalFormatting sqref="C140">
    <cfRule type="duplicateValues" dxfId="194" priority="297"/>
  </conditionalFormatting>
  <conditionalFormatting sqref="C179">
    <cfRule type="duplicateValues" dxfId="193" priority="277"/>
  </conditionalFormatting>
  <conditionalFormatting sqref="C84">
    <cfRule type="duplicateValues" dxfId="192" priority="275"/>
  </conditionalFormatting>
  <conditionalFormatting sqref="C86">
    <cfRule type="duplicateValues" dxfId="191" priority="274"/>
  </conditionalFormatting>
  <conditionalFormatting sqref="C92">
    <cfRule type="duplicateValues" dxfId="190" priority="273"/>
  </conditionalFormatting>
  <conditionalFormatting sqref="C95">
    <cfRule type="duplicateValues" dxfId="189" priority="272"/>
  </conditionalFormatting>
  <conditionalFormatting sqref="C96">
    <cfRule type="duplicateValues" dxfId="188" priority="271"/>
  </conditionalFormatting>
  <conditionalFormatting sqref="C104">
    <cfRule type="duplicateValues" dxfId="187" priority="270"/>
  </conditionalFormatting>
  <conditionalFormatting sqref="C106">
    <cfRule type="duplicateValues" dxfId="186" priority="269"/>
  </conditionalFormatting>
  <conditionalFormatting sqref="C116">
    <cfRule type="duplicateValues" dxfId="185" priority="268"/>
  </conditionalFormatting>
  <conditionalFormatting sqref="C129">
    <cfRule type="duplicateValues" dxfId="184" priority="267"/>
  </conditionalFormatting>
  <conditionalFormatting sqref="C133">
    <cfRule type="duplicateValues" dxfId="183" priority="266"/>
  </conditionalFormatting>
  <conditionalFormatting sqref="C135">
    <cfRule type="duplicateValues" dxfId="182" priority="265"/>
  </conditionalFormatting>
  <conditionalFormatting sqref="C108">
    <cfRule type="duplicateValues" dxfId="181" priority="264"/>
  </conditionalFormatting>
  <conditionalFormatting sqref="C109">
    <cfRule type="duplicateValues" dxfId="180" priority="263"/>
  </conditionalFormatting>
  <conditionalFormatting sqref="C141:C142">
    <cfRule type="duplicateValues" dxfId="179" priority="254"/>
  </conditionalFormatting>
  <conditionalFormatting sqref="C141">
    <cfRule type="duplicateValues" dxfId="178" priority="255"/>
    <cfRule type="duplicateValues" dxfId="177" priority="256"/>
    <cfRule type="duplicateValues" dxfId="176" priority="257"/>
  </conditionalFormatting>
  <conditionalFormatting sqref="C141">
    <cfRule type="duplicateValues" dxfId="175" priority="258"/>
  </conditionalFormatting>
  <conditionalFormatting sqref="C142">
    <cfRule type="duplicateValues" dxfId="174" priority="259"/>
    <cfRule type="duplicateValues" dxfId="173" priority="260"/>
    <cfRule type="duplicateValues" dxfId="172" priority="261"/>
  </conditionalFormatting>
  <conditionalFormatting sqref="C142">
    <cfRule type="duplicateValues" dxfId="171" priority="262"/>
  </conditionalFormatting>
  <conditionalFormatting sqref="C85">
    <cfRule type="duplicateValues" dxfId="170" priority="250"/>
  </conditionalFormatting>
  <conditionalFormatting sqref="C85">
    <cfRule type="duplicateValues" dxfId="169" priority="251"/>
    <cfRule type="duplicateValues" dxfId="168" priority="252"/>
    <cfRule type="duplicateValues" dxfId="167" priority="253"/>
  </conditionalFormatting>
  <conditionalFormatting sqref="C98">
    <cfRule type="duplicateValues" dxfId="166" priority="346"/>
    <cfRule type="duplicateValues" dxfId="165" priority="347"/>
    <cfRule type="duplicateValues" dxfId="164" priority="348"/>
  </conditionalFormatting>
  <conditionalFormatting sqref="C190 C145">
    <cfRule type="duplicateValues" dxfId="163" priority="241"/>
  </conditionalFormatting>
  <conditionalFormatting sqref="C155 C150 C144">
    <cfRule type="duplicateValues" dxfId="162" priority="237"/>
  </conditionalFormatting>
  <conditionalFormatting sqref="C155 C150 C144">
    <cfRule type="duplicateValues" dxfId="161" priority="238"/>
    <cfRule type="duplicateValues" dxfId="160" priority="239"/>
    <cfRule type="duplicateValues" dxfId="159" priority="240"/>
  </conditionalFormatting>
  <conditionalFormatting sqref="C146">
    <cfRule type="duplicateValues" dxfId="158" priority="230"/>
  </conditionalFormatting>
  <conditionalFormatting sqref="C146">
    <cfRule type="duplicateValues" dxfId="157" priority="231"/>
  </conditionalFormatting>
  <conditionalFormatting sqref="C146">
    <cfRule type="duplicateValues" dxfId="156" priority="232"/>
    <cfRule type="duplicateValues" dxfId="155" priority="233"/>
    <cfRule type="duplicateValues" dxfId="154" priority="234"/>
  </conditionalFormatting>
  <conditionalFormatting sqref="C146">
    <cfRule type="duplicateValues" dxfId="153" priority="235"/>
  </conditionalFormatting>
  <conditionalFormatting sqref="C146">
    <cfRule type="duplicateValues" dxfId="152" priority="236"/>
  </conditionalFormatting>
  <conditionalFormatting sqref="C153:C154 C149">
    <cfRule type="duplicateValues" dxfId="151" priority="229"/>
  </conditionalFormatting>
  <conditionalFormatting sqref="C151 C147:C148">
    <cfRule type="duplicateValues" dxfId="150" priority="220"/>
  </conditionalFormatting>
  <conditionalFormatting sqref="C151 C147">
    <cfRule type="duplicateValues" dxfId="149" priority="221"/>
    <cfRule type="duplicateValues" dxfId="148" priority="222"/>
    <cfRule type="duplicateValues" dxfId="147" priority="223"/>
  </conditionalFormatting>
  <conditionalFormatting sqref="C151 C147">
    <cfRule type="duplicateValues" dxfId="146" priority="224"/>
  </conditionalFormatting>
  <conditionalFormatting sqref="C148">
    <cfRule type="duplicateValues" dxfId="145" priority="225"/>
    <cfRule type="duplicateValues" dxfId="144" priority="226"/>
    <cfRule type="duplicateValues" dxfId="143" priority="227"/>
  </conditionalFormatting>
  <conditionalFormatting sqref="C148">
    <cfRule type="duplicateValues" dxfId="142" priority="228"/>
  </conditionalFormatting>
  <conditionalFormatting sqref="C149">
    <cfRule type="duplicateValues" dxfId="141" priority="242"/>
  </conditionalFormatting>
  <conditionalFormatting sqref="C153:C154 C149">
    <cfRule type="duplicateValues" dxfId="140" priority="243"/>
    <cfRule type="duplicateValues" dxfId="139" priority="244"/>
    <cfRule type="duplicateValues" dxfId="138" priority="245"/>
  </conditionalFormatting>
  <conditionalFormatting sqref="C160 C157">
    <cfRule type="duplicateValues" dxfId="137" priority="201"/>
    <cfRule type="duplicateValues" dxfId="136" priority="202"/>
    <cfRule type="duplicateValues" dxfId="135" priority="203"/>
  </conditionalFormatting>
  <conditionalFormatting sqref="C160 C157">
    <cfRule type="duplicateValues" dxfId="134" priority="204"/>
  </conditionalFormatting>
  <conditionalFormatting sqref="C156">
    <cfRule type="duplicateValues" dxfId="133" priority="205"/>
  </conditionalFormatting>
  <conditionalFormatting sqref="C160 C156:C157">
    <cfRule type="duplicateValues" dxfId="132" priority="206"/>
  </conditionalFormatting>
  <conditionalFormatting sqref="C160">
    <cfRule type="duplicateValues" dxfId="131" priority="207"/>
  </conditionalFormatting>
  <conditionalFormatting sqref="C160">
    <cfRule type="duplicateValues" dxfId="130" priority="208"/>
  </conditionalFormatting>
  <conditionalFormatting sqref="C156">
    <cfRule type="duplicateValues" dxfId="129" priority="209"/>
    <cfRule type="duplicateValues" dxfId="128" priority="210"/>
    <cfRule type="duplicateValues" dxfId="127" priority="211"/>
  </conditionalFormatting>
  <conditionalFormatting sqref="C159">
    <cfRule type="duplicateValues" dxfId="126" priority="212"/>
  </conditionalFormatting>
  <conditionalFormatting sqref="C159">
    <cfRule type="duplicateValues" dxfId="125" priority="213"/>
    <cfRule type="duplicateValues" dxfId="124" priority="214"/>
    <cfRule type="duplicateValues" dxfId="123" priority="215"/>
  </conditionalFormatting>
  <conditionalFormatting sqref="C158">
    <cfRule type="duplicateValues" dxfId="122" priority="216"/>
  </conditionalFormatting>
  <conditionalFormatting sqref="C158">
    <cfRule type="duplicateValues" dxfId="121" priority="217"/>
    <cfRule type="duplicateValues" dxfId="120" priority="218"/>
    <cfRule type="duplicateValues" dxfId="119" priority="219"/>
  </conditionalFormatting>
  <conditionalFormatting sqref="C162:C163">
    <cfRule type="duplicateValues" dxfId="118" priority="353"/>
  </conditionalFormatting>
  <conditionalFormatting sqref="C162:C163">
    <cfRule type="duplicateValues" dxfId="117" priority="354"/>
    <cfRule type="duplicateValues" dxfId="116" priority="355"/>
    <cfRule type="duplicateValues" dxfId="115" priority="356"/>
  </conditionalFormatting>
  <conditionalFormatting sqref="C161">
    <cfRule type="duplicateValues" dxfId="114" priority="357"/>
  </conditionalFormatting>
  <conditionalFormatting sqref="C161">
    <cfRule type="duplicateValues" dxfId="113" priority="358"/>
    <cfRule type="duplicateValues" dxfId="112" priority="359"/>
    <cfRule type="duplicateValues" dxfId="111" priority="360"/>
  </conditionalFormatting>
  <conditionalFormatting sqref="C152">
    <cfRule type="duplicateValues" dxfId="110" priority="177"/>
  </conditionalFormatting>
  <conditionalFormatting sqref="C152">
    <cfRule type="duplicateValues" dxfId="109" priority="178"/>
    <cfRule type="duplicateValues" dxfId="108" priority="179"/>
    <cfRule type="duplicateValues" dxfId="107" priority="180"/>
  </conditionalFormatting>
  <conditionalFormatting sqref="C184">
    <cfRule type="duplicateValues" dxfId="106" priority="173"/>
  </conditionalFormatting>
  <conditionalFormatting sqref="C184">
    <cfRule type="duplicateValues" dxfId="105" priority="174"/>
    <cfRule type="duplicateValues" dxfId="104" priority="175"/>
    <cfRule type="duplicateValues" dxfId="103" priority="176"/>
  </conditionalFormatting>
  <conditionalFormatting sqref="C167">
    <cfRule type="duplicateValues" dxfId="102" priority="168"/>
  </conditionalFormatting>
  <conditionalFormatting sqref="C168 C39">
    <cfRule type="duplicateValues" dxfId="101" priority="365"/>
  </conditionalFormatting>
  <conditionalFormatting sqref="C168 C39">
    <cfRule type="duplicateValues" dxfId="100" priority="366"/>
    <cfRule type="duplicateValues" dxfId="99" priority="367"/>
    <cfRule type="duplicateValues" dxfId="98" priority="368"/>
  </conditionalFormatting>
  <conditionalFormatting sqref="C94 C57:C60">
    <cfRule type="duplicateValues" dxfId="97" priority="369"/>
    <cfRule type="duplicateValues" dxfId="96" priority="370"/>
    <cfRule type="duplicateValues" dxfId="95" priority="371"/>
  </conditionalFormatting>
  <conditionalFormatting sqref="C94 C57:C60">
    <cfRule type="duplicateValues" dxfId="94" priority="372"/>
  </conditionalFormatting>
  <conditionalFormatting sqref="C172:C173">
    <cfRule type="duplicateValues" dxfId="93" priority="147"/>
    <cfRule type="duplicateValues" dxfId="92" priority="148"/>
    <cfRule type="duplicateValues" dxfId="91" priority="149"/>
  </conditionalFormatting>
  <conditionalFormatting sqref="C172:C173">
    <cfRule type="duplicateValues" dxfId="90" priority="150"/>
  </conditionalFormatting>
  <conditionalFormatting sqref="C174:C175">
    <cfRule type="duplicateValues" dxfId="89" priority="151"/>
  </conditionalFormatting>
  <conditionalFormatting sqref="C169">
    <cfRule type="duplicateValues" dxfId="88" priority="152"/>
  </conditionalFormatting>
  <conditionalFormatting sqref="C169">
    <cfRule type="duplicateValues" dxfId="87" priority="153"/>
    <cfRule type="duplicateValues" dxfId="86" priority="154"/>
    <cfRule type="duplicateValues" dxfId="85" priority="155"/>
  </conditionalFormatting>
  <conditionalFormatting sqref="C172:C175">
    <cfRule type="duplicateValues" dxfId="84" priority="156"/>
  </conditionalFormatting>
  <conditionalFormatting sqref="C174:C175">
    <cfRule type="duplicateValues" dxfId="83" priority="157"/>
    <cfRule type="duplicateValues" dxfId="82" priority="158"/>
    <cfRule type="duplicateValues" dxfId="81" priority="159"/>
  </conditionalFormatting>
  <conditionalFormatting sqref="C171">
    <cfRule type="duplicateValues" dxfId="80" priority="160"/>
  </conditionalFormatting>
  <conditionalFormatting sqref="C171">
    <cfRule type="duplicateValues" dxfId="79" priority="161"/>
    <cfRule type="duplicateValues" dxfId="78" priority="162"/>
    <cfRule type="duplicateValues" dxfId="77" priority="163"/>
  </conditionalFormatting>
  <conditionalFormatting sqref="C170">
    <cfRule type="duplicateValues" dxfId="76" priority="164"/>
  </conditionalFormatting>
  <conditionalFormatting sqref="C170">
    <cfRule type="duplicateValues" dxfId="75" priority="165"/>
    <cfRule type="duplicateValues" dxfId="74" priority="166"/>
    <cfRule type="duplicateValues" dxfId="73" priority="167"/>
  </conditionalFormatting>
  <conditionalFormatting sqref="C178">
    <cfRule type="duplicateValues" dxfId="72" priority="143"/>
  </conditionalFormatting>
  <conditionalFormatting sqref="C178">
    <cfRule type="duplicateValues" dxfId="71" priority="144"/>
    <cfRule type="duplicateValues" dxfId="70" priority="145"/>
    <cfRule type="duplicateValues" dxfId="69" priority="146"/>
  </conditionalFormatting>
  <conditionalFormatting sqref="C164:C165 C139 C4:C9 C11 C13:C16 C87:C91 C93:C94 C105 C107 C110:C114 C29:C30 C81:C83 C56:C60 C18:C27 C97:C103">
    <cfRule type="duplicateValues" dxfId="68" priority="373"/>
  </conditionalFormatting>
  <conditionalFormatting sqref="C180">
    <cfRule type="duplicateValues" dxfId="67" priority="374"/>
  </conditionalFormatting>
  <conditionalFormatting sqref="C180">
    <cfRule type="duplicateValues" dxfId="66" priority="375"/>
    <cfRule type="duplicateValues" dxfId="65" priority="376"/>
    <cfRule type="duplicateValues" dxfId="64" priority="377"/>
  </conditionalFormatting>
  <conditionalFormatting sqref="C117">
    <cfRule type="duplicateValues" dxfId="63" priority="138"/>
  </conditionalFormatting>
  <conditionalFormatting sqref="C117">
    <cfRule type="duplicateValues" dxfId="62" priority="139"/>
    <cfRule type="duplicateValues" dxfId="61" priority="140"/>
    <cfRule type="duplicateValues" dxfId="60" priority="141"/>
  </conditionalFormatting>
  <conditionalFormatting sqref="C117">
    <cfRule type="duplicateValues" dxfId="59" priority="142"/>
  </conditionalFormatting>
  <conditionalFormatting sqref="C182">
    <cfRule type="duplicateValues" dxfId="58" priority="131"/>
  </conditionalFormatting>
  <conditionalFormatting sqref="C182">
    <cfRule type="duplicateValues" dxfId="57" priority="132"/>
  </conditionalFormatting>
  <conditionalFormatting sqref="C182">
    <cfRule type="duplicateValues" dxfId="56" priority="133"/>
  </conditionalFormatting>
  <conditionalFormatting sqref="C182">
    <cfRule type="duplicateValues" dxfId="55" priority="134"/>
  </conditionalFormatting>
  <conditionalFormatting sqref="C182">
    <cfRule type="duplicateValues" dxfId="54" priority="135"/>
    <cfRule type="duplicateValues" dxfId="53" priority="136"/>
    <cfRule type="duplicateValues" dxfId="52" priority="137"/>
  </conditionalFormatting>
  <conditionalFormatting sqref="C185">
    <cfRule type="duplicateValues" dxfId="51" priority="95"/>
  </conditionalFormatting>
  <conditionalFormatting sqref="C185">
    <cfRule type="duplicateValues" dxfId="50" priority="96"/>
    <cfRule type="duplicateValues" dxfId="49" priority="97"/>
    <cfRule type="duplicateValues" dxfId="48" priority="98"/>
  </conditionalFormatting>
  <conditionalFormatting sqref="C186">
    <cfRule type="duplicateValues" dxfId="47" priority="91"/>
  </conditionalFormatting>
  <conditionalFormatting sqref="C186">
    <cfRule type="duplicateValues" dxfId="46" priority="92"/>
    <cfRule type="duplicateValues" dxfId="45" priority="93"/>
    <cfRule type="duplicateValues" dxfId="44" priority="94"/>
  </conditionalFormatting>
  <conditionalFormatting sqref="C143">
    <cfRule type="duplicateValues" dxfId="43" priority="382"/>
  </conditionalFormatting>
  <conditionalFormatting sqref="C143">
    <cfRule type="duplicateValues" dxfId="42" priority="383"/>
    <cfRule type="duplicateValues" dxfId="41" priority="384"/>
    <cfRule type="duplicateValues" dxfId="40" priority="385"/>
  </conditionalFormatting>
  <conditionalFormatting sqref="C189">
    <cfRule type="duplicateValues" dxfId="39" priority="90"/>
  </conditionalFormatting>
  <conditionalFormatting sqref="C187:C188 C177 C183 C181">
    <cfRule type="duplicateValues" dxfId="38" priority="390"/>
  </conditionalFormatting>
  <conditionalFormatting sqref="C191">
    <cfRule type="duplicateValues" dxfId="37" priority="79"/>
  </conditionalFormatting>
  <conditionalFormatting sqref="C191">
    <cfRule type="duplicateValues" dxfId="36" priority="80"/>
    <cfRule type="duplicateValues" dxfId="35" priority="81"/>
    <cfRule type="duplicateValues" dxfId="34" priority="82"/>
  </conditionalFormatting>
  <conditionalFormatting sqref="C192">
    <cfRule type="duplicateValues" dxfId="33" priority="71"/>
  </conditionalFormatting>
  <conditionalFormatting sqref="C193 C195">
    <cfRule type="duplicateValues" dxfId="32" priority="70"/>
  </conditionalFormatting>
  <conditionalFormatting sqref="C194">
    <cfRule type="duplicateValues" dxfId="31" priority="63"/>
  </conditionalFormatting>
  <conditionalFormatting sqref="C194">
    <cfRule type="duplicateValues" dxfId="30" priority="64"/>
  </conditionalFormatting>
  <conditionalFormatting sqref="C194">
    <cfRule type="duplicateValues" dxfId="29" priority="65"/>
  </conditionalFormatting>
  <conditionalFormatting sqref="C194">
    <cfRule type="duplicateValues" dxfId="28" priority="66"/>
  </conditionalFormatting>
  <conditionalFormatting sqref="C194">
    <cfRule type="duplicateValues" dxfId="27" priority="67"/>
    <cfRule type="duplicateValues" dxfId="26" priority="68"/>
    <cfRule type="duplicateValues" dxfId="25" priority="69"/>
  </conditionalFormatting>
  <conditionalFormatting sqref="C196">
    <cfRule type="duplicateValues" dxfId="24" priority="14"/>
  </conditionalFormatting>
  <conditionalFormatting sqref="C78:C80">
    <cfRule type="duplicateValues" dxfId="23" priority="395"/>
    <cfRule type="duplicateValues" dxfId="22" priority="396"/>
    <cfRule type="duplicateValues" dxfId="21" priority="397"/>
  </conditionalFormatting>
  <conditionalFormatting sqref="C78:C80">
    <cfRule type="duplicateValues" dxfId="20" priority="398"/>
  </conditionalFormatting>
  <conditionalFormatting sqref="E85">
    <cfRule type="duplicateValues" dxfId="19" priority="7"/>
    <cfRule type="duplicateValues" dxfId="18" priority="8"/>
    <cfRule type="duplicateValues" dxfId="17" priority="9"/>
  </conditionalFormatting>
  <conditionalFormatting sqref="E85">
    <cfRule type="duplicateValues" dxfId="16" priority="10"/>
    <cfRule type="duplicateValues" dxfId="15" priority="11"/>
  </conditionalFormatting>
  <conditionalFormatting sqref="E85">
    <cfRule type="duplicateValues" dxfId="14" priority="12"/>
  </conditionalFormatting>
  <conditionalFormatting sqref="E170">
    <cfRule type="duplicateValues" dxfId="13" priority="1"/>
  </conditionalFormatting>
  <conditionalFormatting sqref="E170">
    <cfRule type="duplicateValues" dxfId="12" priority="2"/>
    <cfRule type="duplicateValues" dxfId="11" priority="3"/>
    <cfRule type="duplicateValues" dxfId="10" priority="4"/>
  </conditionalFormatting>
  <conditionalFormatting sqref="E170">
    <cfRule type="duplicateValues" dxfId="9" priority="5"/>
    <cfRule type="duplicateValues" dxfId="8" priority="6"/>
  </conditionalFormatting>
  <conditionalFormatting sqref="C197">
    <cfRule type="duplicateValues" dxfId="0" priority="399"/>
  </conditionalFormatting>
  <pageMargins left="0.39370078740157483" right="0" top="0.51181102362204722" bottom="0" header="0.23622047244094491" footer="0"/>
  <pageSetup paperSize="9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339933"/>
  </sheetPr>
  <dimension ref="A1:V35"/>
  <sheetViews>
    <sheetView showGridLines="0" tabSelected="1" zoomScale="90" zoomScaleNormal="90" workbookViewId="0">
      <selection activeCell="AB21" sqref="AB21"/>
    </sheetView>
  </sheetViews>
  <sheetFormatPr defaultRowHeight="26.25" customHeight="1"/>
  <cols>
    <col min="1" max="3" width="9.33203125" style="95"/>
    <col min="4" max="4" width="10.5" style="95" customWidth="1"/>
    <col min="5" max="5" width="15" style="95" customWidth="1"/>
    <col min="6" max="6" width="11.33203125" style="95" customWidth="1"/>
    <col min="7" max="7" width="9.33203125" style="95"/>
    <col min="8" max="8" width="21.5" style="95" bestFit="1" customWidth="1"/>
    <col min="9" max="9" width="9.33203125" style="95"/>
    <col min="10" max="10" width="15.5" style="95" customWidth="1"/>
    <col min="11" max="11" width="2.1640625" style="95" customWidth="1"/>
    <col min="12" max="12" width="12.6640625" style="95" customWidth="1"/>
    <col min="13" max="13" width="6.83203125" style="95" customWidth="1"/>
    <col min="14" max="14" width="12.6640625" style="95" customWidth="1"/>
    <col min="15" max="15" width="10.6640625" style="95" customWidth="1"/>
    <col min="16" max="16" width="2" style="95" customWidth="1"/>
    <col min="17" max="17" width="15.6640625" style="95" customWidth="1"/>
    <col min="18" max="18" width="9.33203125" style="95"/>
    <col min="19" max="19" width="7.1640625" style="95" customWidth="1"/>
    <col min="20" max="20" width="11" style="95" customWidth="1"/>
    <col min="21" max="21" width="5" style="95" customWidth="1"/>
    <col min="22" max="22" width="15" style="95" hidden="1" customWidth="1"/>
    <col min="23" max="16384" width="9.33203125" style="95"/>
  </cols>
  <sheetData>
    <row r="1" spans="1:22" ht="26.25" customHeight="1" thickBot="1">
      <c r="A1" s="124" t="s">
        <v>312</v>
      </c>
      <c r="B1" s="124"/>
      <c r="C1" s="124"/>
      <c r="D1" s="124"/>
      <c r="E1" s="124"/>
      <c r="F1" s="124"/>
      <c r="G1" s="124"/>
      <c r="H1" s="124"/>
      <c r="I1" s="124"/>
      <c r="J1" s="124"/>
      <c r="K1" s="89"/>
      <c r="L1" s="90" t="s">
        <v>334</v>
      </c>
      <c r="M1" s="91"/>
      <c r="N1" s="92"/>
      <c r="O1" s="92"/>
      <c r="P1" s="92"/>
      <c r="Q1" s="93" t="s">
        <v>327</v>
      </c>
      <c r="R1" s="92"/>
      <c r="S1" s="92"/>
      <c r="T1" s="92"/>
      <c r="U1" s="94"/>
    </row>
    <row r="2" spans="1:22" ht="26.25" customHeight="1" thickBot="1">
      <c r="A2" s="124" t="s">
        <v>313</v>
      </c>
      <c r="B2" s="124"/>
      <c r="C2" s="124"/>
      <c r="D2" s="124"/>
      <c r="E2" s="124"/>
      <c r="F2" s="124"/>
      <c r="G2" s="124"/>
      <c r="H2" s="124"/>
      <c r="I2" s="124"/>
      <c r="J2" s="124"/>
      <c r="K2" s="96"/>
      <c r="L2" s="125"/>
      <c r="M2" s="126"/>
      <c r="N2" s="126"/>
      <c r="O2" s="127"/>
      <c r="P2" s="97"/>
      <c r="Q2" s="97"/>
      <c r="R2" s="98"/>
      <c r="S2" s="98"/>
      <c r="T2" s="98"/>
      <c r="U2" s="99"/>
      <c r="V2" s="95" t="s">
        <v>330</v>
      </c>
    </row>
    <row r="3" spans="1:22" ht="17.25" customHeight="1" thickBo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96"/>
      <c r="L3" s="97"/>
      <c r="M3" s="97"/>
      <c r="N3" s="97"/>
      <c r="O3" s="97"/>
      <c r="P3" s="97"/>
      <c r="Q3" s="97"/>
      <c r="R3" s="101"/>
      <c r="S3" s="101"/>
      <c r="T3" s="101"/>
      <c r="U3" s="99"/>
      <c r="V3" s="95" t="s">
        <v>331</v>
      </c>
    </row>
    <row r="4" spans="1:22" ht="18.75" customHeight="1" thickBot="1">
      <c r="G4" s="102" t="s">
        <v>314</v>
      </c>
      <c r="H4" s="128" t="str">
        <f ca="1">IF(L2&gt;0,NOW(),"")</f>
        <v/>
      </c>
      <c r="I4" s="128"/>
      <c r="J4" s="128"/>
      <c r="K4" s="103"/>
      <c r="L4" s="133" t="s">
        <v>330</v>
      </c>
      <c r="M4" s="134"/>
      <c r="N4" s="134"/>
      <c r="O4" s="135"/>
      <c r="P4" s="97"/>
      <c r="Q4" s="131" t="str">
        <f>IF(L2&gt;0,IF(C7&lt;&gt;"  ",IF(E15=G15,"คุณไม่ประสงค์เปลี่ยนการหักเงินสะสม 
ยังคงหักเงินสะสมอยู่ที่ ร้อยละ "&amp;G15,IF(G15&lt;3,"ขออภัยหักเงินสะสมต่ำสุดได้ร้อยละ 3 เท่านั้น",IF(G15&gt;15,"ขออภัยหักเงินสมบทสูงสุดได้ร้อยละ 15 เท่านั้น","คุณประสงค์เปลี่ยนเป็นหักเงินสะสม 
 ร้อยละ "&amp;G15))),"ไม่พบข้อมูล กรุณาตรวจสอบเลขประจำตัวประชาชน"),"กรุณากรอกเลขประจำตัวประชาชน")</f>
        <v>กรุณากรอกเลขประจำตัวประชาชน</v>
      </c>
      <c r="R4" s="131"/>
      <c r="S4" s="131"/>
      <c r="T4" s="131"/>
      <c r="U4" s="99"/>
      <c r="V4" s="95" t="s">
        <v>329</v>
      </c>
    </row>
    <row r="5" spans="1:22" ht="26.25" customHeight="1">
      <c r="A5" s="104" t="s">
        <v>791</v>
      </c>
      <c r="K5" s="105"/>
      <c r="L5" s="129" t="str">
        <f>IF(L2&gt;0,IF(C7&lt;&gt;"  ",IF(L4&lt;&gt;V2,IF(AND(L4=V3,O7=""),"โปรดระบุร้อยละที่ต้องการหักเงินสะสม",IF(AND(L4=V3,E15=G15),"กรุณาตรวจสอบความประสงค์",IF(AND(L4=V4,G15&lt;&gt;E15),"กรุณาตรวจสอบความประสงค์",""))),"กรุณาตรวจสอบความประสงค์"),""),"")</f>
        <v/>
      </c>
      <c r="M5" s="129"/>
      <c r="N5" s="129"/>
      <c r="O5" s="129"/>
      <c r="P5" s="106"/>
      <c r="Q5" s="131"/>
      <c r="R5" s="131"/>
      <c r="S5" s="131"/>
      <c r="T5" s="131"/>
      <c r="U5" s="99"/>
      <c r="V5" s="107">
        <f>IF(O7&gt;0,G15-E15,0)</f>
        <v>0</v>
      </c>
    </row>
    <row r="6" spans="1:22" ht="14.25" customHeight="1" thickBot="1">
      <c r="A6" s="104"/>
      <c r="K6" s="105"/>
      <c r="L6" s="130"/>
      <c r="M6" s="130"/>
      <c r="N6" s="130"/>
      <c r="O6" s="130"/>
      <c r="P6" s="108"/>
      <c r="Q6" s="131"/>
      <c r="R6" s="131"/>
      <c r="S6" s="131"/>
      <c r="T6" s="131"/>
      <c r="U6" s="99"/>
    </row>
    <row r="7" spans="1:22" ht="23.25" customHeight="1" thickBot="1">
      <c r="B7" s="109" t="s">
        <v>315</v>
      </c>
      <c r="C7" s="110" t="str">
        <f>IF(ISERROR(VLOOKUP($L$2,' รายชื่อสมาชิกกองทุน ฯ'!$D:$O,4,FALSE)),"",(VLOOKUP($L$2,' รายชื่อสมาชิกกองทุน ฯ'!$D:$O,4)))&amp;IF(ISERROR(VLOOKUP($L$2,' รายชื่อสมาชิกกองทุน ฯ'!$D:$O,5,FALSE)),"",(VLOOKUP($L$2,' รายชื่อสมาชิกกองทุน ฯ'!$D:$O,5)))&amp;"  "&amp;IF(ISERROR(VLOOKUP($L$2,' รายชื่อสมาชิกกองทุน ฯ'!$D:$O,6,FALSE)),"",(VLOOKUP($L$2,' รายชื่อสมาชิกกองทุน ฯ'!$D:$O,6)))</f>
        <v xml:space="preserve">  </v>
      </c>
      <c r="D7" s="111"/>
      <c r="E7" s="111"/>
      <c r="F7" s="109" t="s">
        <v>316</v>
      </c>
      <c r="G7" s="112" t="str">
        <f>IF(ISERROR(VLOOKUP($L$2,' รายชื่อสมาชิกกองทุน ฯ'!$D:$O,2,FALSE)),"",(VLOOKUP($L$2,' รายชื่อสมาชิกกองทุน ฯ'!$D:$O,2)))</f>
        <v/>
      </c>
      <c r="K7" s="105"/>
      <c r="L7" s="113" t="s">
        <v>332</v>
      </c>
      <c r="M7" s="97"/>
      <c r="N7" s="97"/>
      <c r="O7" s="114"/>
      <c r="P7" s="108"/>
      <c r="Q7" s="131"/>
      <c r="R7" s="131"/>
      <c r="S7" s="131"/>
      <c r="T7" s="131"/>
      <c r="U7" s="99"/>
    </row>
    <row r="8" spans="1:22" ht="12" customHeight="1">
      <c r="C8" s="109"/>
      <c r="K8" s="105"/>
      <c r="L8" s="97"/>
      <c r="M8" s="108"/>
      <c r="N8" s="108"/>
      <c r="O8" s="108"/>
      <c r="P8" s="108"/>
      <c r="Q8" s="115"/>
      <c r="R8" s="115"/>
      <c r="S8" s="115"/>
      <c r="T8" s="115"/>
      <c r="U8" s="99"/>
    </row>
    <row r="9" spans="1:22" ht="26.25" customHeight="1">
      <c r="A9" s="95" t="s">
        <v>317</v>
      </c>
      <c r="D9" s="128" t="str">
        <f>IF(ISERROR(VLOOKUP($L$2,' รายชื่อสมาชิกกองทุน ฯ'!$D:$O,9,FALSE)),"",(VLOOKUP($L$2,' รายชื่อสมาชิกกองทุน ฯ'!$D:$O,9)))</f>
        <v/>
      </c>
      <c r="E9" s="128"/>
      <c r="F9" s="128"/>
      <c r="G9" s="128"/>
      <c r="H9" s="128"/>
      <c r="I9" s="128"/>
      <c r="J9" s="128"/>
      <c r="K9" s="105"/>
      <c r="L9" s="136" t="s">
        <v>793</v>
      </c>
      <c r="M9" s="136"/>
      <c r="N9" s="136"/>
      <c r="O9" s="136"/>
      <c r="P9" s="136"/>
      <c r="Q9" s="136"/>
      <c r="R9" s="136"/>
      <c r="S9" s="136"/>
      <c r="T9" s="136"/>
      <c r="U9" s="99"/>
    </row>
    <row r="10" spans="1:22" ht="12" customHeight="1">
      <c r="A10" s="109"/>
      <c r="K10" s="105"/>
      <c r="L10" s="136"/>
      <c r="M10" s="136"/>
      <c r="N10" s="136"/>
      <c r="O10" s="136"/>
      <c r="P10" s="136"/>
      <c r="Q10" s="136"/>
      <c r="R10" s="136"/>
      <c r="S10" s="136"/>
      <c r="T10" s="136"/>
      <c r="U10" s="116"/>
    </row>
    <row r="11" spans="1:22" ht="26.25" customHeight="1">
      <c r="A11" s="117" t="str">
        <f>IF(L4=V3," ( / ) ประสงค์"," (   ) ประสงค์")</f>
        <v xml:space="preserve"> (   ) ประสงค์</v>
      </c>
      <c r="K11" s="105"/>
      <c r="L11" s="136"/>
      <c r="M11" s="136"/>
      <c r="N11" s="136"/>
      <c r="O11" s="136"/>
      <c r="P11" s="136"/>
      <c r="Q11" s="136"/>
      <c r="R11" s="136"/>
      <c r="S11" s="136"/>
      <c r="T11" s="136"/>
      <c r="U11" s="116"/>
    </row>
    <row r="12" spans="1:22" ht="7.5" customHeight="1">
      <c r="A12" s="117"/>
      <c r="K12" s="105"/>
      <c r="L12" s="136"/>
      <c r="M12" s="136"/>
      <c r="N12" s="136"/>
      <c r="O12" s="136"/>
      <c r="P12" s="136"/>
      <c r="Q12" s="136"/>
      <c r="R12" s="136"/>
      <c r="S12" s="136"/>
      <c r="T12" s="136"/>
      <c r="U12" s="116"/>
    </row>
    <row r="13" spans="1:22" ht="12" customHeight="1">
      <c r="A13" s="117" t="str">
        <f>IF(L4=V4," ( / ) ไม่ประสงค์"," (   ) ไม่ประสงค์")</f>
        <v xml:space="preserve"> (   ) ไม่ประสงค์</v>
      </c>
      <c r="K13" s="105"/>
      <c r="L13" s="136"/>
      <c r="M13" s="136"/>
      <c r="N13" s="136"/>
      <c r="O13" s="136"/>
      <c r="P13" s="136"/>
      <c r="Q13" s="136"/>
      <c r="R13" s="136"/>
      <c r="S13" s="136"/>
      <c r="T13" s="136"/>
      <c r="U13" s="116"/>
    </row>
    <row r="14" spans="1:22" ht="3" customHeight="1" thickBot="1">
      <c r="A14" s="109"/>
      <c r="K14" s="118"/>
      <c r="L14" s="119"/>
      <c r="M14" s="119"/>
      <c r="N14" s="119"/>
      <c r="O14" s="119"/>
      <c r="P14" s="119"/>
      <c r="Q14" s="119"/>
      <c r="R14" s="119"/>
      <c r="S14" s="119"/>
      <c r="T14" s="119"/>
      <c r="U14" s="120"/>
    </row>
    <row r="15" spans="1:22" ht="26.25" customHeight="1">
      <c r="A15" s="109" t="s">
        <v>318</v>
      </c>
      <c r="E15" s="121" t="str">
        <f>IF(ISERROR(VLOOKUP($L$2,' รายชื่อสมาชิกกองทุน ฯ'!$D:$O,12,FALSE)),"",(VLOOKUP($L$2,' รายชื่อสมาชิกกองทุน ฯ'!$D:$O,12)))</f>
        <v/>
      </c>
      <c r="F15" s="95" t="s">
        <v>444</v>
      </c>
      <c r="G15" s="122">
        <f>IF(OR(O7&gt;0,O7=E15),O7,E15)</f>
        <v>0</v>
      </c>
      <c r="H15" s="95" t="s">
        <v>794</v>
      </c>
    </row>
    <row r="16" spans="1:22" ht="41.25" customHeight="1">
      <c r="A16" s="109"/>
    </row>
    <row r="17" spans="1:10" ht="26.25" customHeight="1">
      <c r="F17" s="132" t="s">
        <v>333</v>
      </c>
      <c r="G17" s="132"/>
      <c r="H17" s="132"/>
      <c r="I17" s="132"/>
    </row>
    <row r="18" spans="1:10" ht="5.25" customHeight="1">
      <c r="G18" s="109"/>
    </row>
    <row r="19" spans="1:10" ht="19.5" customHeight="1">
      <c r="F19" s="137" t="str">
        <f>"("&amp;IF(ISERROR(VLOOKUP($L$2,' รายชื่อสมาชิกกองทุน ฯ'!$D:$O,4,FALSE)),"",(VLOOKUP($L$2,' รายชื่อสมาชิกกองทุน ฯ'!$D:$O,4)))&amp;IF(ISERROR(VLOOKUP($L$2,' รายชื่อสมาชิกกองทุน ฯ'!$D:$O,5,FALSE)),"",(VLOOKUP($L$2,' รายชื่อสมาชิกกองทุน ฯ'!$D:$O,5)))&amp;"  "&amp;IF(ISERROR(VLOOKUP($L$2,' รายชื่อสมาชิกกองทุน ฯ'!$D:$O,6,FALSE)),"",(VLOOKUP($L$2,' รายชื่อสมาชิกกองทุน ฯ'!$D:$O,6)))&amp;")"</f>
        <v>(  )</v>
      </c>
      <c r="G19" s="137"/>
      <c r="H19" s="137"/>
      <c r="I19" s="123"/>
      <c r="J19" s="123"/>
    </row>
    <row r="20" spans="1:10" ht="26.25" customHeight="1">
      <c r="A20" s="104" t="s">
        <v>792</v>
      </c>
    </row>
    <row r="21" spans="1:10" ht="26.25" customHeight="1">
      <c r="A21" s="109" t="s">
        <v>319</v>
      </c>
      <c r="B21" s="95" t="s">
        <v>657</v>
      </c>
    </row>
    <row r="22" spans="1:10" ht="26.25" customHeight="1">
      <c r="A22" s="109"/>
    </row>
    <row r="23" spans="1:10" ht="22.5" customHeight="1">
      <c r="A23" s="109"/>
    </row>
    <row r="24" spans="1:10" ht="26.25" customHeight="1">
      <c r="H24" s="102" t="s">
        <v>687</v>
      </c>
    </row>
    <row r="25" spans="1:10" ht="26.25" customHeight="1">
      <c r="F25" s="102" t="s">
        <v>690</v>
      </c>
    </row>
    <row r="26" spans="1:10" ht="26.25" customHeight="1">
      <c r="A26" s="109"/>
      <c r="F26" s="132" t="s">
        <v>428</v>
      </c>
      <c r="G26" s="132"/>
      <c r="H26" s="132"/>
    </row>
    <row r="27" spans="1:10" ht="26.25" customHeight="1">
      <c r="F27" s="109" t="s">
        <v>314</v>
      </c>
    </row>
    <row r="28" spans="1:10" ht="26.25" customHeight="1">
      <c r="A28" s="109"/>
    </row>
    <row r="29" spans="1:10" ht="26.25" customHeight="1">
      <c r="A29" s="104" t="s">
        <v>320</v>
      </c>
    </row>
    <row r="30" spans="1:10" ht="22.5" customHeight="1">
      <c r="A30" s="109"/>
    </row>
    <row r="31" spans="1:10" ht="26.25" customHeight="1">
      <c r="H31" s="102" t="s">
        <v>685</v>
      </c>
    </row>
    <row r="32" spans="1:10" ht="26.25" customHeight="1">
      <c r="E32" s="95" t="s">
        <v>688</v>
      </c>
      <c r="F32" s="102" t="s">
        <v>686</v>
      </c>
    </row>
    <row r="33" spans="1:6" ht="26.25" customHeight="1">
      <c r="F33" s="109" t="s">
        <v>689</v>
      </c>
    </row>
    <row r="34" spans="1:6" ht="26.25" customHeight="1">
      <c r="A34" s="109"/>
      <c r="F34" s="102" t="s">
        <v>314</v>
      </c>
    </row>
    <row r="35" spans="1:6" ht="26.25" customHeight="1">
      <c r="A35" s="109"/>
    </row>
  </sheetData>
  <sheetProtection algorithmName="SHA-512" hashValue="18n1wURjAmOfOwFSKXeTEXQSX13sx1X4zMQKtl2VEwDUzaDOHh60j9DJY3sjUsRcB7/c24uBKr3j3xgTy0mjbQ==" saltValue="VnmgrUss0c7zPFvJBotWxA==" spinCount="100000" sheet="1" objects="1" scenarios="1"/>
  <mergeCells count="12">
    <mergeCell ref="Q4:T7"/>
    <mergeCell ref="F26:H26"/>
    <mergeCell ref="L4:O4"/>
    <mergeCell ref="L9:T13"/>
    <mergeCell ref="F17:I17"/>
    <mergeCell ref="F19:H19"/>
    <mergeCell ref="A1:J1"/>
    <mergeCell ref="A2:J2"/>
    <mergeCell ref="L2:O2"/>
    <mergeCell ref="H4:J4"/>
    <mergeCell ref="D9:J9"/>
    <mergeCell ref="L5:O6"/>
  </mergeCells>
  <conditionalFormatting sqref="P5 L5">
    <cfRule type="cellIs" dxfId="7" priority="9" operator="notEqual">
      <formula>""</formula>
    </cfRule>
  </conditionalFormatting>
  <conditionalFormatting sqref="Q4">
    <cfRule type="cellIs" dxfId="6" priority="4" operator="equal">
      <formula>"กรุณากรอกเลขประจำตัวประชาชน"</formula>
    </cfRule>
    <cfRule type="cellIs" dxfId="5" priority="5" operator="equal">
      <formula>"ขออภัยหักเงินสมบทสูงสุดได้ร้อยละ 15 เท่านั้น"</formula>
    </cfRule>
    <cfRule type="cellIs" dxfId="4" priority="6" operator="equal">
      <formula>"ขออภัยหักเงินสะสมต่ำสุดได้ร้อยละ 3 เท่านั้น"</formula>
    </cfRule>
  </conditionalFormatting>
  <conditionalFormatting sqref="L5">
    <cfRule type="cellIs" dxfId="3" priority="3" operator="equal">
      <formula>"โปรดระบุร้อยละที่ต้องการหักเงินสะสม"</formula>
    </cfRule>
  </conditionalFormatting>
  <conditionalFormatting sqref="Q4:T7">
    <cfRule type="cellIs" dxfId="2" priority="2" operator="equal">
      <formula>"ไม่พบข้อมูล กรุณาตรวจสอบเลขประจำตัวประชาชน"</formula>
    </cfRule>
  </conditionalFormatting>
  <conditionalFormatting sqref="G15">
    <cfRule type="cellIs" dxfId="1" priority="1" operator="equal">
      <formula>0</formula>
    </cfRule>
  </conditionalFormatting>
  <dataValidations count="1">
    <dataValidation type="list" showInputMessage="1" showErrorMessage="1" error="ไม่สามารถเพิ่มรายการได้_x000a_กรุณาเลือกตามรายการเท่านั้น" sqref="L4" xr:uid="{00000000-0002-0000-0300-000000000000}">
      <formula1>$V$2:$V$4</formula1>
    </dataValidation>
  </dataValidations>
  <pageMargins left="0.62992125984251968" right="0.17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รายชื่อสมาชิกกองทุน ฯ</vt:lpstr>
      <vt:lpstr>มีผล เดือนเมษายน 2569</vt:lpstr>
      <vt:lpstr>'มีผล เดือนเมษายน 2569'!Print_Area</vt:lpstr>
      <vt:lpstr>' รายชื่อสมาชิกกองทุน 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2025-11-27T06:49:49Z</cp:lastPrinted>
  <dcterms:modified xsi:type="dcterms:W3CDTF">2026-03-02T05:58:52Z</dcterms:modified>
</cp:coreProperties>
</file>