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สวัสดิการต่างๆ\กองทุนสำรองเลี้ยงชีพ\ลูกจ้างคณะแพทยฯ\เปลี่ยนแปลงเงินสะสม\เปลี่ยนแปลงปี 2568\"/>
    </mc:Choice>
  </mc:AlternateContent>
  <xr:revisionPtr revIDLastSave="0" documentId="13_ncr:1_{EEE1C266-7F8D-4C87-BE62-A1B75BBAD296}" xr6:coauthVersionLast="36" xr6:coauthVersionMax="36" xr10:uidLastSave="{00000000-0000-0000-0000-000000000000}"/>
  <workbookProtection workbookAlgorithmName="SHA-512" workbookHashValue="3smEMMwHJKC5HQ/1RVaO1dlfsXE0tHcVdpGuqI69LyNZF/FEtRqw0L7XkMMo+JI2h+WfRWWpiB5ljp+QDrxTjQ==" workbookSaltValue="9Pb5ESnZb4XoDTVUlckQVA==" workbookSpinCount="100000" lockStructure="1"/>
  <bookViews>
    <workbookView xWindow="0" yWindow="0" windowWidth="28800" windowHeight="12225" tabRatio="692" firstSheet="1" activeTab="1" xr2:uid="{00000000-000D-0000-FFFF-FFFF00000000}"/>
  </bookViews>
  <sheets>
    <sheet name=" รายชื่อสมาชิกกองทุน ฯ" sheetId="1" state="hidden" r:id="rId1"/>
    <sheet name="มีผล เดือนตุลาคม2568" sheetId="2" r:id="rId2"/>
  </sheets>
  <definedNames>
    <definedName name="_xlnm._FilterDatabase" localSheetId="0" hidden="1">' รายชื่อสมาชิกกองทุน ฯ'!$A$2:$T$2</definedName>
    <definedName name="_xlnm.Print_Area" localSheetId="1">'มีผล เดือนตุลาคม2568'!$A$1:$J$34</definedName>
    <definedName name="_xlnm.Print_Titles" localSheetId="0">' รายชื่อสมาชิกกองทุน ฯ'!$1:$1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E15" i="2" l="1"/>
  <c r="C7" i="2" l="1"/>
  <c r="D9" i="2" l="1"/>
  <c r="A11" i="2" l="1"/>
  <c r="A13" i="2" l="1"/>
  <c r="F19" i="2" l="1"/>
  <c r="G15" i="2"/>
  <c r="G7" i="2"/>
  <c r="Q4" i="2" l="1"/>
  <c r="L5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medtu</author>
    <author>cln7</author>
  </authors>
  <commentList>
    <comment ref="D2" authorId="0" shapeId="0" xr:uid="{5A14B472-3287-440C-9EA8-4C94E245445E}">
      <text>
        <r>
          <rPr>
            <b/>
            <sz val="2"/>
            <color indexed="81"/>
            <rFont val="Showcard Gothic"/>
            <family val="5"/>
          </rPr>
          <t xml:space="preserve">
</t>
        </r>
        <r>
          <rPr>
            <b/>
            <sz val="12"/>
            <color indexed="81"/>
            <rFont val="Showcard Gothic"/>
            <family val="5"/>
          </rPr>
          <t>ต้องเรียงเลข บัตรประจำตัวประชาชน จากน้อยไปหามากทุกครั้ง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14FFABE3-89BB-47C9-B91E-4347A08D416B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7026</t>
        </r>
      </text>
    </comment>
    <comment ref="C7" authorId="0" shapeId="0" xr:uid="{05524848-1E4C-426E-ACD9-B64BE8832029}">
      <text>
        <r>
          <rPr>
            <b/>
            <sz val="9"/>
            <color indexed="81"/>
            <rFont val="Tahoma"/>
            <family val="2"/>
          </rPr>
          <t>7004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69A89DE1-7488-470E-9147-86D3EE45F22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810A0C55-BB44-4B57-BCA9-47373225EA4E}">
      <text>
        <r>
          <rPr>
            <b/>
            <sz val="9"/>
            <color indexed="81"/>
            <rFont val="Tahoma"/>
            <family val="2"/>
          </rPr>
          <t>7178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391188DE-8A0A-454C-B625-135AFE415FD4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7210</t>
        </r>
      </text>
    </comment>
    <comment ref="C18" authorId="0" shapeId="0" xr:uid="{07CB4C31-7FDC-4F63-B400-DDEAAF92087E}">
      <text>
        <r>
          <rPr>
            <b/>
            <sz val="9"/>
            <color indexed="81"/>
            <rFont val="Tahoma"/>
            <family val="2"/>
          </rPr>
          <t>7153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83ACBBB3-2C87-449E-A254-86B2F1ED301A}">
      <text>
        <r>
          <rPr>
            <sz val="15"/>
            <color indexed="81"/>
            <rFont val="AngsanaUPC"/>
            <family val="1"/>
          </rPr>
          <t>เปลี่ยชื่อ : กิติยา</t>
        </r>
      </text>
    </comment>
    <comment ref="C21" authorId="0" shapeId="0" xr:uid="{27F16F79-14F5-4FD3-88BE-656E9A1D7108}">
      <text>
        <r>
          <rPr>
            <b/>
            <sz val="9"/>
            <color indexed="81"/>
            <rFont val="Tahoma"/>
            <family val="2"/>
          </rPr>
          <t xml:space="preserve">7015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DDA2221C-B105-4111-83B4-B39923007529}">
      <text>
        <r>
          <rPr>
            <sz val="10"/>
            <color indexed="81"/>
            <rFont val="Tahoma"/>
            <family val="2"/>
          </rPr>
          <t xml:space="preserve">
</t>
        </r>
      </text>
    </comment>
    <comment ref="C22" authorId="1" shapeId="0" xr:uid="{64E5B6EC-723E-424E-BE15-1AB13694DD94}">
      <text>
        <r>
          <rPr>
            <b/>
            <sz val="8"/>
            <color indexed="81"/>
            <rFont val="Tahoma"/>
            <family val="2"/>
          </rPr>
          <t>รหัสเดิม : 7100</t>
        </r>
      </text>
    </comment>
    <comment ref="C24" authorId="2" shapeId="0" xr:uid="{E382F3B1-824A-4D4B-AD2A-91894F74BD7D}">
      <text>
        <r>
          <rPr>
            <b/>
            <sz val="8"/>
            <color indexed="81"/>
            <rFont val="Tahoma"/>
            <family val="2"/>
          </rPr>
          <t>เลขตำแหน่งเดิม จ 009
เลขตำแหน่งเดิม 7112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40E5C120-B908-42D3-8538-AF2C14108252}">
      <text>
        <r>
          <rPr>
            <b/>
            <sz val="9"/>
            <color indexed="81"/>
            <rFont val="Tahoma"/>
            <family val="2"/>
          </rPr>
          <t xml:space="preserve">เลขที่ตำแหน่งเดิม 7171
</t>
        </r>
      </text>
    </comment>
    <comment ref="C26" authorId="0" shapeId="0" xr:uid="{88EEE33E-E34A-4A5E-ACAD-05C83ECC369B}">
      <text>
        <r>
          <rPr>
            <b/>
            <sz val="9"/>
            <color indexed="81"/>
            <rFont val="Tahoma"/>
            <family val="2"/>
          </rPr>
          <t xml:space="preserve">เลขที่ตำแหน่ง 7123 ผู้ปฏิบัติงานบริหาร
นักวิชาการฯ 7143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 xr:uid="{9C0D2ACD-6D5C-4EF6-9C65-2D4C9E4A3269}">
      <text>
        <r>
          <rPr>
            <b/>
            <sz val="8"/>
            <color indexed="81"/>
            <rFont val="Tahoma"/>
            <family val="2"/>
          </rPr>
          <t xml:space="preserve">รหัสเดิม : 7071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0" shapeId="0" xr:uid="{1A9E1038-B27D-4D00-BC80-CEF28E032CA0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7028</t>
        </r>
      </text>
    </comment>
    <comment ref="C29" authorId="0" shapeId="0" xr:uid="{FCAD94EA-F00A-46E2-AA96-695C0CFDB665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7089</t>
        </r>
      </text>
    </comment>
    <comment ref="C31" authorId="0" shapeId="0" xr:uid="{69FFECBF-3E31-4666-AEC2-E65F61AB1E4F}">
      <text>
        <r>
          <rPr>
            <b/>
            <sz val="9"/>
            <color indexed="81"/>
            <rFont val="Tahoma"/>
            <family val="2"/>
          </rPr>
          <t xml:space="preserve">7091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2" shapeId="0" xr:uid="{77A7E585-AAB5-4BC9-A957-D6714F636334}">
      <text>
        <r>
          <rPr>
            <b/>
            <sz val="8"/>
            <color indexed="81"/>
            <rFont val="Tahoma"/>
            <family val="2"/>
          </rPr>
          <t>ชื่อเดิม...ศศิมา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" authorId="0" shapeId="0" xr:uid="{B2EED5B8-62B1-4A37-85BF-FA55D9998FD8}">
      <text>
        <r>
          <rPr>
            <b/>
            <sz val="10"/>
            <color indexed="81"/>
            <rFont val="Tahoma"/>
            <family val="2"/>
          </rPr>
          <t>7179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7" authorId="0" shapeId="0" xr:uid="{3E0CEA34-C625-479A-ABB5-DFFB4A3099C4}">
      <text>
        <r>
          <rPr>
            <b/>
            <sz val="9"/>
            <color indexed="81"/>
            <rFont val="Tahoma"/>
            <family val="2"/>
          </rPr>
          <t xml:space="preserve">7081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 xr:uid="{4E11535B-49B4-48B8-9FD9-B1641DAB7580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7021</t>
        </r>
      </text>
    </comment>
    <comment ref="I38" authorId="0" shapeId="0" xr:uid="{6F463DC5-BA7B-4443-A803-252EDB3238C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บุญชิต</t>
        </r>
      </text>
    </comment>
    <comment ref="C40" authorId="0" shapeId="0" xr:uid="{83794111-0266-4BBD-9072-58B60EEC283A}">
      <text>
        <r>
          <rPr>
            <b/>
            <sz val="9"/>
            <color indexed="81"/>
            <rFont val="Tahoma"/>
            <family val="2"/>
          </rPr>
          <t>7131</t>
        </r>
      </text>
    </comment>
    <comment ref="C41" authorId="0" shapeId="0" xr:uid="{295E9389-E57D-4CF4-971A-F16D274E2AC6}">
      <text>
        <r>
          <rPr>
            <b/>
            <sz val="9"/>
            <color indexed="81"/>
            <rFont val="Tahoma"/>
            <family val="2"/>
          </rPr>
          <t>7192</t>
        </r>
      </text>
    </comment>
    <comment ref="C42" authorId="0" shapeId="0" xr:uid="{7780230F-5C95-402C-B0DC-D3BAA66E900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7085</t>
        </r>
      </text>
    </comment>
    <comment ref="C46" authorId="0" shapeId="0" xr:uid="{0337E1F4-76E3-4963-A3E4-619B6F17C5D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7199</t>
        </r>
      </text>
    </comment>
    <comment ref="H49" authorId="0" shapeId="0" xr:uid="{E29DD6BA-F03B-4642-A78C-EE9DB2A89B0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เพียงดาว</t>
        </r>
      </text>
    </comment>
    <comment ref="C50" authorId="0" shapeId="0" xr:uid="{336794FB-B2C3-40BC-9063-30BA205D545C}">
      <text>
        <r>
          <rPr>
            <sz val="9"/>
            <color indexed="81"/>
            <rFont val="Tahoma"/>
            <family val="2"/>
          </rPr>
          <t xml:space="preserve">7119
</t>
        </r>
      </text>
    </comment>
    <comment ref="G51" authorId="2" shapeId="0" xr:uid="{FB6AAF67-F7D5-47DC-AB6F-44491C8BC026}">
      <text>
        <r>
          <rPr>
            <b/>
            <sz val="8"/>
            <color indexed="81"/>
            <rFont val="Tahoma"/>
            <family val="2"/>
          </rPr>
          <t>คำนำหน้านามเดิม : นางสาว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2" shapeId="0" xr:uid="{E9259209-CD67-4E7B-9C8E-60AB317715C9}">
      <text>
        <r>
          <rPr>
            <b/>
            <sz val="16"/>
            <color indexed="81"/>
            <rFont val="TH SarabunPSK"/>
            <family val="2"/>
          </rPr>
          <t>สกุลเดิม : สีมอ</t>
        </r>
      </text>
    </comment>
    <comment ref="C54" authorId="0" shapeId="0" xr:uid="{B928294C-1A3B-436C-9A97-DEAA1A6DE9BB}">
      <text>
        <r>
          <rPr>
            <sz val="9"/>
            <color indexed="81"/>
            <rFont val="Tahoma"/>
            <family val="2"/>
          </rPr>
          <t xml:space="preserve">7137
</t>
        </r>
      </text>
    </comment>
    <comment ref="J54" authorId="0" shapeId="0" xr:uid="{C20CA661-814B-4A54-8596-9104C9CC93D3}">
      <text>
        <r>
          <rPr>
            <b/>
            <sz val="10"/>
            <color indexed="81"/>
            <rFont val="Tahoma"/>
            <family val="2"/>
          </rPr>
          <t>2 พ.ค.2565
เป็นส่วนงาน</t>
        </r>
      </text>
    </comment>
    <comment ref="C55" authorId="0" shapeId="0" xr:uid="{EB4355BB-D4D1-42A9-965F-09BC7790324E}">
      <text>
        <r>
          <rPr>
            <b/>
            <sz val="16"/>
            <color indexed="81"/>
            <rFont val="TH SarabunPSK"/>
            <family val="2"/>
          </rPr>
          <t>7123  ผู้ปฏิบัติงานบริหาร
7011  นักวิชาการศึกษา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58" authorId="0" shapeId="0" xr:uid="{9516A69C-7ABB-406F-A988-C3FE17E9D2F5}">
      <text>
        <r>
          <rPr>
            <b/>
            <sz val="9"/>
            <color indexed="81"/>
            <rFont val="Tahoma"/>
            <family val="2"/>
          </rPr>
          <t>user:7133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300D5661-2E8B-4151-AC9C-34835A7EE04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7085</t>
        </r>
      </text>
    </comment>
    <comment ref="C62" authorId="0" shapeId="0" xr:uid="{82A73216-8B7D-4139-AA62-5901E83AEFCA}">
      <text>
        <r>
          <rPr>
            <b/>
            <sz val="9"/>
            <color indexed="81"/>
            <rFont val="Tahoma"/>
            <family val="2"/>
          </rPr>
          <t xml:space="preserve">7142
</t>
        </r>
      </text>
    </comment>
    <comment ref="C63" authorId="0" shapeId="0" xr:uid="{2C8F5B3A-44AB-4773-9E2C-CC53718A1101}">
      <text>
        <r>
          <rPr>
            <b/>
            <sz val="9"/>
            <color indexed="81"/>
            <rFont val="Tahoma"/>
            <family val="2"/>
          </rPr>
          <t>รหัสเดิม : 7003</t>
        </r>
      </text>
    </comment>
    <comment ref="C67" authorId="0" shapeId="0" xr:uid="{66D777DD-EE4E-4482-8C6B-EC35DBC7B9A6}">
      <text>
        <r>
          <rPr>
            <b/>
            <sz val="9"/>
            <color indexed="81"/>
            <rFont val="Tahoma"/>
            <family val="2"/>
          </rPr>
          <t xml:space="preserve">7125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 shapeId="0" xr:uid="{726125C5-4349-42FA-A733-376EF637C92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7101</t>
        </r>
      </text>
    </comment>
    <comment ref="C71" authorId="0" shapeId="0" xr:uid="{DCC3EA56-4075-463A-8DBF-A26067FDE37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>7127</t>
        </r>
      </text>
    </comment>
    <comment ref="C72" authorId="0" shapeId="0" xr:uid="{A6F88433-3FAA-4CFB-8017-F56B4A328725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7193</t>
        </r>
      </text>
    </comment>
    <comment ref="C73" authorId="0" shapeId="0" xr:uid="{D44DA889-1290-4024-BA7F-03D6EB1B350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7196</t>
        </r>
      </text>
    </comment>
    <comment ref="C78" authorId="0" shapeId="0" xr:uid="{F0DA3C6E-E2AA-4AB1-9362-B3E70D8AAD94}">
      <text>
        <r>
          <rPr>
            <sz val="9"/>
            <color indexed="81"/>
            <rFont val="Tahoma"/>
            <family val="2"/>
          </rPr>
          <t xml:space="preserve">'008/
7189
</t>
        </r>
      </text>
    </comment>
    <comment ref="C83" authorId="0" shapeId="0" xr:uid="{E1E7E5C2-EF59-4815-8274-2E930E7AAEBF}">
      <text>
        <r>
          <rPr>
            <b/>
            <sz val="9"/>
            <color indexed="81"/>
            <rFont val="Tahoma"/>
            <family val="2"/>
          </rPr>
          <t>7050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0" shapeId="0" xr:uid="{7DA23A9C-5C08-4DCD-BA60-2124F79911F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7154</t>
        </r>
      </text>
    </comment>
    <comment ref="C92" authorId="0" shapeId="0" xr:uid="{F2B18E39-3D06-4546-8117-D1DDE94772F9}">
      <text>
        <r>
          <rPr>
            <sz val="9"/>
            <color indexed="81"/>
            <rFont val="Tahoma"/>
            <family val="2"/>
          </rPr>
          <t xml:space="preserve">7174
</t>
        </r>
      </text>
    </comment>
    <comment ref="C93" authorId="0" shapeId="0" xr:uid="{D39644A6-48C0-4D3A-86EA-63BA56651320}">
      <text>
        <r>
          <rPr>
            <sz val="9"/>
            <color indexed="81"/>
            <rFont val="Tahoma"/>
            <family val="2"/>
          </rPr>
          <t xml:space="preserve">'008/
7189
</t>
        </r>
      </text>
    </comment>
    <comment ref="C94" authorId="0" shapeId="0" xr:uid="{5D9FFB80-09BE-40BF-B6D1-308E4C2E4F7E}">
      <text>
        <r>
          <rPr>
            <b/>
            <sz val="9"/>
            <color indexed="81"/>
            <rFont val="Tahoma"/>
            <family val="2"/>
          </rPr>
          <t xml:space="preserve">7019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 xr:uid="{931E254E-D862-4CC7-93FB-7109B6AE4264}">
      <text>
        <r>
          <rPr>
            <b/>
            <sz val="10"/>
            <color indexed="81"/>
            <rFont val="Tahoma"/>
            <family val="2"/>
          </rPr>
          <t>user:7100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97" authorId="0" shapeId="0" xr:uid="{F2DEE798-191A-4A08-8E4C-66CFF2420B81}">
      <text>
        <r>
          <rPr>
            <sz val="12"/>
            <color indexed="81"/>
            <rFont val="TH Sarabun New"/>
            <family val="2"/>
          </rPr>
          <t>เปลี่ยนสกุล : มังสา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C100" authorId="0" shapeId="0" xr:uid="{36E610CE-F93C-42E5-9F5C-65E20FCB93F4}">
      <text>
        <r>
          <rPr>
            <b/>
            <sz val="9"/>
            <color indexed="81"/>
            <rFont val="Tahoma"/>
            <family val="2"/>
          </rPr>
          <t xml:space="preserve">7157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0" shapeId="0" xr:uid="{C47733F1-3E22-4214-A1E8-EB631C449660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7048</t>
        </r>
      </text>
    </comment>
    <comment ref="C103" authorId="0" shapeId="0" xr:uid="{5CF41A3A-FD68-4D17-BA45-C40A61725AE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7185</t>
        </r>
      </text>
    </comment>
    <comment ref="C104" authorId="0" shapeId="0" xr:uid="{5B1C89F9-7148-4578-B838-D88660929163}">
      <text>
        <r>
          <rPr>
            <b/>
            <sz val="9"/>
            <color indexed="81"/>
            <rFont val="Tahoma"/>
            <family val="2"/>
          </rPr>
          <t>7118</t>
        </r>
      </text>
    </comment>
    <comment ref="C106" authorId="0" shapeId="0" xr:uid="{FC1E7110-1589-45E0-936C-F733E4853581}">
      <text>
        <r>
          <rPr>
            <sz val="16"/>
            <color indexed="81"/>
            <rFont val="TH SarabunPSK"/>
            <family val="2"/>
          </rPr>
          <t>รหัสเดิม 7031</t>
        </r>
      </text>
    </comment>
    <comment ref="I107" authorId="0" shapeId="0" xr:uid="{B1BC6290-2C18-49CE-B889-EAF728959CF5}">
      <text>
        <r>
          <rPr>
            <b/>
            <sz val="9"/>
            <color indexed="81"/>
            <rFont val="Tahoma"/>
            <family val="2"/>
          </rPr>
          <t>สกุลเดิม : เพ็งแจ่ม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0" shapeId="0" xr:uid="{3111DA45-022C-4590-B4A2-7D14577D3261}">
      <text>
        <r>
          <rPr>
            <sz val="9"/>
            <color indexed="81"/>
            <rFont val="Tahoma"/>
            <family val="2"/>
          </rPr>
          <t xml:space="preserve">'008/
7189
</t>
        </r>
      </text>
    </comment>
    <comment ref="C109" authorId="0" shapeId="0" xr:uid="{51078AF8-CB5F-45F4-AE49-4AB776F8C09E}">
      <text>
        <r>
          <rPr>
            <b/>
            <sz val="12"/>
            <color indexed="81"/>
            <rFont val="Tahoma"/>
            <family val="2"/>
          </rPr>
          <t>7176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11" authorId="0" shapeId="0" xr:uid="{DFC3150F-633E-4B82-8C5B-941E26C19C0D}">
      <text>
        <r>
          <rPr>
            <b/>
            <sz val="9"/>
            <color indexed="81"/>
            <rFont val="Tahoma"/>
            <family val="2"/>
          </rPr>
          <t>7105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0" shapeId="0" xr:uid="{5E7279F9-E0A9-4B2A-8E7B-A585410A01E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7156</t>
        </r>
      </text>
    </comment>
    <comment ref="I112" authorId="0" shapeId="0" xr:uid="{5242701E-34C7-4990-B172-F500191A3A1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แสงสะโส</t>
        </r>
      </text>
    </comment>
    <comment ref="C113" authorId="0" shapeId="0" xr:uid="{4DF04F1D-8AD7-452B-8AE0-6734E056DD65}">
      <text>
        <r>
          <rPr>
            <b/>
            <sz val="9"/>
            <color indexed="81"/>
            <rFont val="Tahoma"/>
            <family val="2"/>
          </rPr>
          <t>7086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 xr:uid="{F69C5EE7-59C4-40EF-B892-9E1D14577E7F}">
      <text>
        <r>
          <rPr>
            <b/>
            <sz val="9"/>
            <color indexed="81"/>
            <rFont val="Tahoma"/>
            <family val="2"/>
          </rPr>
          <t>user: 7096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0" shapeId="0" xr:uid="{5A10F8FC-A44B-496A-BEAD-A444C4F02B07}">
      <text>
        <r>
          <rPr>
            <sz val="9"/>
            <color indexed="81"/>
            <rFont val="Tahoma"/>
            <family val="2"/>
          </rPr>
          <t xml:space="preserve">
7092</t>
        </r>
      </text>
    </comment>
    <comment ref="C123" authorId="0" shapeId="0" xr:uid="{DC3A7B99-C0A1-4134-ACB8-15B4D4FB457F}">
      <text>
        <r>
          <rPr>
            <sz val="9"/>
            <color indexed="81"/>
            <rFont val="Tahoma"/>
            <family val="2"/>
          </rPr>
          <t xml:space="preserve">
7182
</t>
        </r>
      </text>
    </comment>
    <comment ref="J125" authorId="1" shapeId="0" xr:uid="{5F443616-8121-4EF2-A1B5-1062B97D324B}">
      <text>
        <r>
          <rPr>
            <sz val="8"/>
            <color indexed="81"/>
            <rFont val="Tahoma"/>
            <family val="2"/>
          </rPr>
          <t>สมัครครั้งที่ 1 
วันที่ 29/08/2551
ลาออกแล้ว รับเช็ค 9/2/2558</t>
        </r>
      </text>
    </comment>
    <comment ref="C126" authorId="0" shapeId="0" xr:uid="{7F8546E2-444E-40EE-9202-3FFD191DC1D9}">
      <text>
        <r>
          <rPr>
            <b/>
            <sz val="9"/>
            <color indexed="81"/>
            <rFont val="Tahoma"/>
            <family val="2"/>
          </rPr>
          <t>7040</t>
        </r>
      </text>
    </comment>
    <comment ref="C127" authorId="0" shapeId="0" xr:uid="{D95E677D-6A69-44E1-B9FB-F97A1E2277F5}">
      <text>
        <r>
          <rPr>
            <b/>
            <sz val="9"/>
            <color indexed="81"/>
            <rFont val="Tahoma"/>
            <family val="2"/>
          </rPr>
          <t>7136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9" authorId="0" shapeId="0" xr:uid="{8B603C9B-DDDC-4BB3-AB5C-C9C86FB3C5C8}">
      <text>
        <r>
          <rPr>
            <b/>
            <sz val="9"/>
            <color indexed="81"/>
            <rFont val="Tahoma"/>
            <family val="2"/>
          </rPr>
          <t>7146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 xr:uid="{D8A1B287-9C2E-493B-985B-B092482275D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7121</t>
        </r>
      </text>
    </comment>
    <comment ref="C131" authorId="0" shapeId="0" xr:uid="{B83BD16F-55AD-4F26-82D8-23A750E78C2B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ส่วนเงิน เดิม 60049
เป็น 60036 แทน ปิยะพล วุฒื ป.โท</t>
        </r>
      </text>
    </comment>
    <comment ref="C134" authorId="0" shapeId="0" xr:uid="{3E809752-8D58-4D56-88CA-F0345525917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7027</t>
        </r>
      </text>
    </comment>
    <comment ref="C135" authorId="0" shapeId="0" xr:uid="{5D9B3C18-4A02-4460-8568-D840B77E3D50}">
      <text>
        <r>
          <rPr>
            <sz val="9"/>
            <color indexed="81"/>
            <rFont val="Tahoma"/>
            <family val="2"/>
          </rPr>
          <t xml:space="preserve">
7122</t>
        </r>
      </text>
    </comment>
    <comment ref="C138" authorId="0" shapeId="0" xr:uid="{36EDF987-20FB-46CE-BF97-00F026A711A4}">
      <text>
        <r>
          <rPr>
            <sz val="9"/>
            <color indexed="81"/>
            <rFont val="Tahoma"/>
            <family val="2"/>
          </rPr>
          <t xml:space="preserve">7164
</t>
        </r>
      </text>
    </comment>
    <comment ref="C140" authorId="0" shapeId="0" xr:uid="{4402565B-7102-4FD0-9BF0-5E42DD46FB94}">
      <text>
        <r>
          <rPr>
            <b/>
            <sz val="9"/>
            <color indexed="81"/>
            <rFont val="Tahoma"/>
            <family val="2"/>
          </rPr>
          <t xml:space="preserve">7082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9" authorId="0" shapeId="0" xr:uid="{0DF5EE8C-4F2A-4B9D-8B13-1A4C0F1F8C20}">
      <text>
        <r>
          <rPr>
            <sz val="9"/>
            <color indexed="81"/>
            <rFont val="Tahoma"/>
            <family val="2"/>
          </rPr>
          <t>7093</t>
        </r>
      </text>
    </comment>
    <comment ref="C154" authorId="1" shapeId="0" xr:uid="{424D392D-A725-455C-A7EB-9B1904269022}">
      <text>
        <r>
          <rPr>
            <b/>
            <sz val="8"/>
            <color indexed="81"/>
            <rFont val="Tahoma"/>
            <family val="2"/>
          </rPr>
          <t>รหัสเดิม : 008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1" authorId="0" shapeId="0" xr:uid="{C45641BF-EA4A-4A31-BDA2-0A2F9992FA67}">
      <text>
        <r>
          <rPr>
            <sz val="8"/>
            <color indexed="81"/>
            <rFont val="Tahoma"/>
            <family val="2"/>
          </rPr>
          <t>สกุลเดิม : สุภาการณ์ (จดทะเบียนสมราส)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64" authorId="0" shapeId="0" xr:uid="{00DB1F9E-7B9F-4D12-A2D8-C0E8CB61D0F0}">
      <text>
        <r>
          <rPr>
            <sz val="9"/>
            <color indexed="81"/>
            <rFont val="Tahoma"/>
            <family val="2"/>
          </rPr>
          <t xml:space="preserve">
7126</t>
        </r>
      </text>
    </comment>
    <comment ref="C165" authorId="0" shapeId="0" xr:uid="{50495681-0306-4567-AAE8-479F2BC5E3CA}">
      <text>
        <r>
          <rPr>
            <b/>
            <sz val="9"/>
            <color indexed="81"/>
            <rFont val="Tahoma"/>
            <family val="2"/>
          </rPr>
          <t xml:space="preserve">7172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7" authorId="0" shapeId="0" xr:uid="{07B0E3B2-FF9C-4311-A020-882ADA7A5150}">
      <text>
        <r>
          <rPr>
            <b/>
            <sz val="9"/>
            <color indexed="81"/>
            <rFont val="Tahoma"/>
            <family val="2"/>
          </rPr>
          <t>7043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8" authorId="1" shapeId="0" xr:uid="{5662076D-678B-4827-9BAC-61A2A4A18E41}">
      <text>
        <r>
          <rPr>
            <b/>
            <sz val="8"/>
            <color indexed="81"/>
            <rFont val="Tahoma"/>
            <family val="2"/>
          </rPr>
          <t>รหัสเดิม : 7025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9" authorId="0" shapeId="0" xr:uid="{1C83CB3D-7327-466F-925B-10A094F19356}">
      <text>
        <r>
          <rPr>
            <b/>
            <sz val="9"/>
            <color indexed="81"/>
            <rFont val="Tahoma"/>
            <family val="2"/>
          </rPr>
          <t>เลขที่ตำแหน่งเดิม 7123, 7102</t>
        </r>
      </text>
    </comment>
    <comment ref="J169" authorId="2" shapeId="0" xr:uid="{F7E200CA-962D-461C-982F-EAE059304F52}">
      <text>
        <r>
          <rPr>
            <b/>
            <sz val="8"/>
            <color indexed="81"/>
            <rFont val="Tahoma"/>
            <family val="2"/>
          </rPr>
          <t>ครั้งที่ 1 : 19/08/2553</t>
        </r>
      </text>
    </comment>
    <comment ref="K169" authorId="2" shapeId="0" xr:uid="{33D81CAE-5860-4458-A724-2BFC10FC8C7A}">
      <text>
        <r>
          <rPr>
            <b/>
            <sz val="8"/>
            <color indexed="81"/>
            <rFont val="Tahoma"/>
            <family val="2"/>
          </rPr>
          <t>ครั้งที่ 1 : 19/08/2553</t>
        </r>
      </text>
    </comment>
    <comment ref="C171" authorId="0" shapeId="0" xr:uid="{36F19EB8-4B69-43D8-8DD0-699D88C47CA1}">
      <text>
        <r>
          <rPr>
            <b/>
            <sz val="9"/>
            <color indexed="81"/>
            <rFont val="Tahoma"/>
            <family val="2"/>
          </rPr>
          <t>จ  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3" authorId="2" shapeId="0" xr:uid="{692A1142-86A5-492A-85CE-67FF45FE3861}">
      <text>
        <r>
          <rPr>
            <b/>
            <sz val="8"/>
            <color indexed="81"/>
            <rFont val="Tahoma"/>
            <family val="2"/>
          </rPr>
          <t>เลขรหัสเดิม 7094
จาก  ลูกจ้างงบคลังฯ  เป็น  พนง.เงินรายได้ประจำ
คำสั่งที่ 311/2558 ลงวันที่ 16/6/2558</t>
        </r>
        <r>
          <rPr>
            <sz val="8"/>
            <color indexed="81"/>
            <rFont val="Tahoma"/>
            <family val="2"/>
          </rPr>
          <t xml:space="preserve">
เปลี่ยนจาก พนง.เงินรายได้ประเภทประจำ ( จ007) เป็น พนง.ส่วนงาน (60016)</t>
        </r>
      </text>
    </comment>
    <comment ref="C176" authorId="1" shapeId="0" xr:uid="{29D7B310-0936-4EC5-90CA-AD5D95F8D031}">
      <text>
        <r>
          <rPr>
            <b/>
            <sz val="8"/>
            <color indexed="81"/>
            <rFont val="Tahoma"/>
            <family val="2"/>
          </rPr>
          <t>รหัสเดิม : 7070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1" authorId="0" shapeId="0" xr:uid="{3FAEC803-0F63-44FC-AB6A-0CBFAF3FE656}">
      <text>
        <r>
          <rPr>
            <b/>
            <sz val="9"/>
            <color indexed="81"/>
            <rFont val="Tahoma"/>
            <family val="2"/>
          </rPr>
          <t>7059</t>
        </r>
      </text>
    </comment>
    <comment ref="C186" authorId="0" shapeId="0" xr:uid="{77E2CC86-C61F-4602-98B1-44C85D84AF86}">
      <text>
        <r>
          <rPr>
            <b/>
            <sz val="9"/>
            <color indexed="81"/>
            <rFont val="Tahoma"/>
            <family val="2"/>
          </rPr>
          <t xml:space="preserve">เลขที่ตำแหน่งเดิม7104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<sst xmlns="http://schemas.openxmlformats.org/spreadsheetml/2006/main" count="1427" uniqueCount="781">
  <si>
    <t>ลำดับที่</t>
  </si>
  <si>
    <t>เลขตำแหน่ง</t>
  </si>
  <si>
    <t>เลขบัตรประชาชน(รหัสประจำตัวสมาชิก)</t>
  </si>
  <si>
    <t>สังกัดหน่วยงาน</t>
  </si>
  <si>
    <t>สถานภาพ</t>
  </si>
  <si>
    <t xml:space="preserve">    วันสมัครกองทุน (รับเอกสาร)</t>
  </si>
  <si>
    <t>วันเริ่มเป็นสมาชิก</t>
  </si>
  <si>
    <t>วันเริ่มหักเงินสมาชิก</t>
  </si>
  <si>
    <t>1100500350725</t>
  </si>
  <si>
    <t>งานพัฒนาคุณภาพ</t>
  </si>
  <si>
    <t>ลูกจ้างชั่วคราวฯ</t>
  </si>
  <si>
    <t>นางสาว</t>
  </si>
  <si>
    <t xml:space="preserve">นันทวัน </t>
  </si>
  <si>
    <t>อัมภรัตน์</t>
  </si>
  <si>
    <t>1 สิงหาคม 2559</t>
  </si>
  <si>
    <t>1100500955112</t>
  </si>
  <si>
    <t>งานกิจการนักศึกษา</t>
  </si>
  <si>
    <t>พรรณิภา</t>
  </si>
  <si>
    <t>ชวดท่าข้าม</t>
  </si>
  <si>
    <t>1 มกราคม 2560</t>
  </si>
  <si>
    <t>1100501020648</t>
  </si>
  <si>
    <t>งานเทคโนโลยีทางการศึกษา</t>
  </si>
  <si>
    <t>นาย</t>
  </si>
  <si>
    <t>มานันเทพ</t>
  </si>
  <si>
    <t>1 พฤศจิกายน 2560</t>
  </si>
  <si>
    <t>1100800418635</t>
  </si>
  <si>
    <t>อุ้มพร</t>
  </si>
  <si>
    <t>ประคองเดช</t>
  </si>
  <si>
    <t>1 ธันวาคม 2559</t>
  </si>
  <si>
    <t>งานบริหารการวิจัย</t>
  </si>
  <si>
    <t>1 มีนาคม 2560</t>
  </si>
  <si>
    <t>1101400756356</t>
  </si>
  <si>
    <t>งานบริการการศึกษา</t>
  </si>
  <si>
    <t>ดวงเดือน</t>
  </si>
  <si>
    <t>จรัสจินดา</t>
  </si>
  <si>
    <t>1 ตุลาคม 2559</t>
  </si>
  <si>
    <t>สถานวิทยาศาสตร์คลินิก</t>
  </si>
  <si>
    <t>1 มีนาคม 2561</t>
  </si>
  <si>
    <t>งานคลังและพัสดุ</t>
  </si>
  <si>
    <t>1 พฤศจิกายน 2559</t>
  </si>
  <si>
    <t>1103700403868</t>
  </si>
  <si>
    <t>เบญจพล</t>
  </si>
  <si>
    <t>แตงบัว</t>
  </si>
  <si>
    <t>1 เมษายน 2561</t>
  </si>
  <si>
    <t>1103701020318</t>
  </si>
  <si>
    <t xml:space="preserve">พิชยา  </t>
  </si>
  <si>
    <t>เชี่ยวชาญ</t>
  </si>
  <si>
    <t>1130200090698</t>
  </si>
  <si>
    <t>สุมิตตา</t>
  </si>
  <si>
    <t>แสงเพ็ชร์</t>
  </si>
  <si>
    <t>งานบัณฑิตศึกษา</t>
  </si>
  <si>
    <t>1 กรกฎาคม 2560</t>
  </si>
  <si>
    <t>1130200113248</t>
  </si>
  <si>
    <t>งานนโยบายและแผน</t>
  </si>
  <si>
    <t>ปวีณา</t>
  </si>
  <si>
    <t>น้อยใหม่</t>
  </si>
  <si>
    <t>1 มกราคม 2561</t>
  </si>
  <si>
    <t>1130200128954</t>
  </si>
  <si>
    <t xml:space="preserve">นฤมล </t>
  </si>
  <si>
    <t xml:space="preserve"> ยังอยู่</t>
  </si>
  <si>
    <t>เหมหา</t>
  </si>
  <si>
    <t>1329900452572</t>
  </si>
  <si>
    <t>พิมพ์นภา</t>
  </si>
  <si>
    <t>ร่วมดี</t>
  </si>
  <si>
    <t>สถานวิทยาศาสตร์พรีคลินิก</t>
  </si>
  <si>
    <t>1610700077114</t>
  </si>
  <si>
    <t>หนึ่งธิดา</t>
  </si>
  <si>
    <t>ด้วงศาลเจ้า</t>
  </si>
  <si>
    <t>1700400169934</t>
  </si>
  <si>
    <t xml:space="preserve">รัตน์รวี  </t>
  </si>
  <si>
    <t xml:space="preserve">พวงพันธ์ </t>
  </si>
  <si>
    <t>3130100333102</t>
  </si>
  <si>
    <t>งานบริหารทั่วไป</t>
  </si>
  <si>
    <t>สงคราม</t>
  </si>
  <si>
    <t>พึ่งมั่น</t>
  </si>
  <si>
    <t>3130100352344</t>
  </si>
  <si>
    <t xml:space="preserve">จตุพร </t>
  </si>
  <si>
    <t>ขำศิริ</t>
  </si>
  <si>
    <t>3130200108895</t>
  </si>
  <si>
    <t>นาง</t>
  </si>
  <si>
    <t>กฤษณา</t>
  </si>
  <si>
    <t>แสงเพชร</t>
  </si>
  <si>
    <t>3130200362228</t>
  </si>
  <si>
    <t>ประพันธ์</t>
  </si>
  <si>
    <t>ผันปัญญา</t>
  </si>
  <si>
    <t>012</t>
  </si>
  <si>
    <t>3130200574411</t>
  </si>
  <si>
    <t>สุนทร</t>
  </si>
  <si>
    <t>เนียมบุญเจือ</t>
  </si>
  <si>
    <t>3139900051461</t>
  </si>
  <si>
    <t>พุ่มฉัตร</t>
  </si>
  <si>
    <t>3240300546869</t>
  </si>
  <si>
    <t>ธรรศพงศ์</t>
  </si>
  <si>
    <t>ขำไข่</t>
  </si>
  <si>
    <t>3309700101128</t>
  </si>
  <si>
    <t xml:space="preserve">อาทิตยา  </t>
  </si>
  <si>
    <t>เรืองรุ่งชัยกุล</t>
  </si>
  <si>
    <t>1 พฤษภาคม 2561</t>
  </si>
  <si>
    <t>สมชาย</t>
  </si>
  <si>
    <t>3420100206604</t>
  </si>
  <si>
    <t>สุทิศา</t>
  </si>
  <si>
    <t>ศรีทัศน์</t>
  </si>
  <si>
    <t xml:space="preserve">นางสาว </t>
  </si>
  <si>
    <t>3960400199005</t>
  </si>
  <si>
    <t xml:space="preserve">นิเวศน์  </t>
  </si>
  <si>
    <t>นราทัศน์</t>
  </si>
  <si>
    <t>1 พฤศจิกายน 2548</t>
  </si>
  <si>
    <t>งานบริการสังคม</t>
  </si>
  <si>
    <t xml:space="preserve">รุ่งทิวา  </t>
  </si>
  <si>
    <t>ดวงกมล</t>
  </si>
  <si>
    <t>มูลป้อ</t>
  </si>
  <si>
    <t>1 ตุลาคม 2558</t>
  </si>
  <si>
    <t>1100500421878</t>
  </si>
  <si>
    <t>ประภาภรณ์</t>
  </si>
  <si>
    <t>คล้ายนุช</t>
  </si>
  <si>
    <t>1 มกราคม 2559</t>
  </si>
  <si>
    <t>1101400083335</t>
  </si>
  <si>
    <t>เอกชัย</t>
  </si>
  <si>
    <t>พิกุล</t>
  </si>
  <si>
    <t>1101400165803</t>
  </si>
  <si>
    <t>1101400448244</t>
  </si>
  <si>
    <t>สุภาภรณ์</t>
  </si>
  <si>
    <t>ร้อยเพีย</t>
  </si>
  <si>
    <t>1101400537697</t>
  </si>
  <si>
    <t>กฤษณาบัตร</t>
  </si>
  <si>
    <t>1101400586680</t>
  </si>
  <si>
    <t>ณัฐกา</t>
  </si>
  <si>
    <t>เนตรชัยภูมิ</t>
  </si>
  <si>
    <t>1 มีนาคม 2556</t>
  </si>
  <si>
    <t>1101400671440</t>
  </si>
  <si>
    <t xml:space="preserve">อังคนิต  </t>
  </si>
  <si>
    <t>ตุ้มโหมด</t>
  </si>
  <si>
    <t>1 กุมภาพันธ์ 2554</t>
  </si>
  <si>
    <t>1101400771029</t>
  </si>
  <si>
    <t xml:space="preserve">กันยา  </t>
  </si>
  <si>
    <t>คุมมงคล</t>
  </si>
  <si>
    <t>1 พฤศจิกายน 2555</t>
  </si>
  <si>
    <t>1101400953640</t>
  </si>
  <si>
    <t>อัญชลี</t>
  </si>
  <si>
    <t xml:space="preserve">บุสาคร </t>
  </si>
  <si>
    <t>1101499022350</t>
  </si>
  <si>
    <t>รัศมิ์สยาน์</t>
  </si>
  <si>
    <t>ภัทรกรินทร์</t>
  </si>
  <si>
    <t>1 ตุลาคม 2557</t>
  </si>
  <si>
    <t>1101500522942</t>
  </si>
  <si>
    <t xml:space="preserve">ยุพา  </t>
  </si>
  <si>
    <t>1 สิงหาคม 2558</t>
  </si>
  <si>
    <t>1102000344043</t>
  </si>
  <si>
    <t>ศศิธร</t>
  </si>
  <si>
    <t>1102000896194</t>
  </si>
  <si>
    <t>น้ำผึ้ง</t>
  </si>
  <si>
    <t>คงตัน</t>
  </si>
  <si>
    <t>1 กรกฎาคม 2557</t>
  </si>
  <si>
    <t>1 กุมภาพันธ์ 2559</t>
  </si>
  <si>
    <t>1120100045097</t>
  </si>
  <si>
    <t>วรวรรณ</t>
  </si>
  <si>
    <t>แช่มวงษ์</t>
  </si>
  <si>
    <t>1 ธันวาคม 2553</t>
  </si>
  <si>
    <t>1130200001326</t>
  </si>
  <si>
    <t>ธัญชนก</t>
  </si>
  <si>
    <t>แย้มอ่ำ</t>
  </si>
  <si>
    <t>1 มีนาคม 2558</t>
  </si>
  <si>
    <t>รอดแจ่ม</t>
  </si>
  <si>
    <t>1 กันยายน 2553</t>
  </si>
  <si>
    <t>1130200082547</t>
  </si>
  <si>
    <t>ปนัดดา</t>
  </si>
  <si>
    <t>1130300013202</t>
  </si>
  <si>
    <t>กนก</t>
  </si>
  <si>
    <t>แย้มเพียร</t>
  </si>
  <si>
    <t>1 สิงหาคม 2555</t>
  </si>
  <si>
    <t>1130700051209</t>
  </si>
  <si>
    <t xml:space="preserve">งานบริการสังคม </t>
  </si>
  <si>
    <t>มีนา</t>
  </si>
  <si>
    <t>แป้งทา</t>
  </si>
  <si>
    <t>1139900058060</t>
  </si>
  <si>
    <t>สุนทรี</t>
  </si>
  <si>
    <t>สวนทับทิม</t>
  </si>
  <si>
    <t>1139900068171</t>
  </si>
  <si>
    <t>นาตยา</t>
  </si>
  <si>
    <t>พวงศิลป์</t>
  </si>
  <si>
    <t>1 กรกฎาคม 2558</t>
  </si>
  <si>
    <t>1 พฤศจิกายน 2557</t>
  </si>
  <si>
    <t>1179900227244</t>
  </si>
  <si>
    <t>ภัสสร</t>
  </si>
  <si>
    <t>ทัสสะ</t>
  </si>
  <si>
    <t>1260100056101</t>
  </si>
  <si>
    <t>1 กุมภาพันธ์ 2558</t>
  </si>
  <si>
    <t>1309600035216</t>
  </si>
  <si>
    <t xml:space="preserve">นันทวัน  </t>
  </si>
  <si>
    <t>เนตรฉ่ำ</t>
  </si>
  <si>
    <t>1309800127122</t>
  </si>
  <si>
    <t>สุรีรัตน์</t>
  </si>
  <si>
    <t>แปลงนารถ</t>
  </si>
  <si>
    <t>1 ตุลาคม 2553</t>
  </si>
  <si>
    <t>1331000137070</t>
  </si>
  <si>
    <t>จุฑารัตน์</t>
  </si>
  <si>
    <t>เพ็งแจ่ม</t>
  </si>
  <si>
    <t>1430400016766</t>
  </si>
  <si>
    <t>วิริยา</t>
  </si>
  <si>
    <t>1451500034422</t>
  </si>
  <si>
    <t>วรรณภา</t>
  </si>
  <si>
    <t>บุตรโคตร</t>
  </si>
  <si>
    <t>1 กันยายน 2557</t>
  </si>
  <si>
    <t>1601200061562</t>
  </si>
  <si>
    <t>ดวงพร</t>
  </si>
  <si>
    <t>บุญเพชร</t>
  </si>
  <si>
    <t>1660400008591</t>
  </si>
  <si>
    <t>อุไรรัตน์</t>
  </si>
  <si>
    <t>วงษ์ทองดี</t>
  </si>
  <si>
    <t>1700800039876</t>
  </si>
  <si>
    <t>งานบริหารทรัพยากรมนุษย์</t>
  </si>
  <si>
    <t>คุ้มถนอม</t>
  </si>
  <si>
    <t>1709900127643</t>
  </si>
  <si>
    <t xml:space="preserve">โอภาส  </t>
  </si>
  <si>
    <t>แสงอุทัย</t>
  </si>
  <si>
    <t>1869900022891</t>
  </si>
  <si>
    <t>ดวงตา</t>
  </si>
  <si>
    <t>เย็นใจ</t>
  </si>
  <si>
    <t>1869900057300</t>
  </si>
  <si>
    <t>อรอุมา</t>
  </si>
  <si>
    <t>พิบูลพล</t>
  </si>
  <si>
    <t>2190400016864</t>
  </si>
  <si>
    <t>วิภาพิทย์</t>
  </si>
  <si>
    <t>จิรสินอานันต์</t>
  </si>
  <si>
    <t>ไพลิน</t>
  </si>
  <si>
    <t>สุยะใหม่</t>
  </si>
  <si>
    <t>1 มีนาคม 2554</t>
  </si>
  <si>
    <t>3130700121921</t>
  </si>
  <si>
    <t xml:space="preserve">สิริกาญจน์  </t>
  </si>
  <si>
    <t>ผาสุขจิตต์</t>
  </si>
  <si>
    <t>015</t>
  </si>
  <si>
    <t>3130100352859</t>
  </si>
  <si>
    <t>สุทธิพงษ์</t>
  </si>
  <si>
    <t>ชมบุญ</t>
  </si>
  <si>
    <t>ธรรมทันตา</t>
  </si>
  <si>
    <t>3130200113856</t>
  </si>
  <si>
    <t>บังอร</t>
  </si>
  <si>
    <t>แดงด้วง</t>
  </si>
  <si>
    <t>3130200364018</t>
  </si>
  <si>
    <t>สุจิกา</t>
  </si>
  <si>
    <t>มุขประดับ</t>
  </si>
  <si>
    <t>3130200386755</t>
  </si>
  <si>
    <t xml:space="preserve">บุญส่ง  </t>
  </si>
  <si>
    <t>ลีละชาต</t>
  </si>
  <si>
    <t>013</t>
  </si>
  <si>
    <t>3130200547007</t>
  </si>
  <si>
    <t>3130600238532</t>
  </si>
  <si>
    <t>เดือนรุ่ง</t>
  </si>
  <si>
    <t>เกลี้ยงขาว</t>
  </si>
  <si>
    <t>3130700124164</t>
  </si>
  <si>
    <t>ทวน</t>
  </si>
  <si>
    <t>ทองใบ</t>
  </si>
  <si>
    <t>1 กันยายน 2552</t>
  </si>
  <si>
    <t>016</t>
  </si>
  <si>
    <t>3130700125951</t>
  </si>
  <si>
    <t xml:space="preserve">ชญานันทน์  </t>
  </si>
  <si>
    <t>สุขกำเหนิด</t>
  </si>
  <si>
    <t>3130700144190</t>
  </si>
  <si>
    <t>ณรงค์วิทย์</t>
  </si>
  <si>
    <t>อาคมนันท์</t>
  </si>
  <si>
    <t>คณน</t>
  </si>
  <si>
    <t>เทียนอร่าม</t>
  </si>
  <si>
    <t>1 พฤศจิกายน 2556</t>
  </si>
  <si>
    <t>3140400167569</t>
  </si>
  <si>
    <t>อมรรัตน์</t>
  </si>
  <si>
    <t>ศรีประเสริฐ</t>
  </si>
  <si>
    <t>2 ตุลาคม 2555</t>
  </si>
  <si>
    <t>3140800216915</t>
  </si>
  <si>
    <t>วณิชชา</t>
  </si>
  <si>
    <t>เทราซาว่า</t>
  </si>
  <si>
    <t>3150100038097</t>
  </si>
  <si>
    <t>จันทร์ส่องแสง</t>
  </si>
  <si>
    <t>1 กันยายน 2551</t>
  </si>
  <si>
    <t>3160600088425</t>
  </si>
  <si>
    <t>ประพนธ์</t>
  </si>
  <si>
    <t>อินทร์พรหม</t>
  </si>
  <si>
    <t>3180400299660</t>
  </si>
  <si>
    <t>สุกัญญา</t>
  </si>
  <si>
    <t>รัดทะนี</t>
  </si>
  <si>
    <t>3250600115375</t>
  </si>
  <si>
    <t>3251000289233</t>
  </si>
  <si>
    <t>นิตยา</t>
  </si>
  <si>
    <t>คมเกลี้ยง</t>
  </si>
  <si>
    <t>3260100115929</t>
  </si>
  <si>
    <t>พิมาดา</t>
  </si>
  <si>
    <t>3260400036234</t>
  </si>
  <si>
    <t>ระพีพรรณ</t>
  </si>
  <si>
    <t>ศรเล็ก</t>
  </si>
  <si>
    <t>นันทิกานต์</t>
  </si>
  <si>
    <t>3401600747559</t>
  </si>
  <si>
    <t>อัญญรัตน์</t>
  </si>
  <si>
    <t>ศรีวิจารณ์</t>
  </si>
  <si>
    <t>3450900107376</t>
  </si>
  <si>
    <t xml:space="preserve">นภัสรวี  </t>
  </si>
  <si>
    <t>ลาดหนองขุ่น</t>
  </si>
  <si>
    <t xml:space="preserve">นิภาพร </t>
  </si>
  <si>
    <t>ทิมวังกุ่ม</t>
  </si>
  <si>
    <t>3570101662394</t>
  </si>
  <si>
    <t>พีรญา</t>
  </si>
  <si>
    <t>ผามั่ง</t>
  </si>
  <si>
    <t>3720900342275</t>
  </si>
  <si>
    <t>กฤษดา</t>
  </si>
  <si>
    <t>ทองเชื้อ</t>
  </si>
  <si>
    <t>3729900299319</t>
  </si>
  <si>
    <t>นฤมล</t>
  </si>
  <si>
    <t>ศรีดี</t>
  </si>
  <si>
    <t>1 มีนาคม 2559</t>
  </si>
  <si>
    <t>3740200503047</t>
  </si>
  <si>
    <t>อรุณมาศ</t>
  </si>
  <si>
    <t>เนียมประเสริฐ</t>
  </si>
  <si>
    <t>3801200287956</t>
  </si>
  <si>
    <t>สุวรรณี</t>
  </si>
  <si>
    <t>คล้ายเชียงราก</t>
  </si>
  <si>
    <t>1 ธันวาคม 2550</t>
  </si>
  <si>
    <t>4102200007185</t>
  </si>
  <si>
    <t xml:space="preserve">กีรติกร  </t>
  </si>
  <si>
    <t>นาคเหนือ</t>
  </si>
  <si>
    <t>5550500525311</t>
  </si>
  <si>
    <t>แบบขอเปลี่ยนแปลงอัตราเงินสะสม</t>
  </si>
  <si>
    <t>กองทุนสำรองเลี้ยงชีพ คณะแพทยศาสตร์ มหาวิทยาลัยธรรมศาสตร์</t>
  </si>
  <si>
    <t>วันที่</t>
  </si>
  <si>
    <t>ข้าพเจ้า</t>
  </si>
  <si>
    <t>สังกัด</t>
  </si>
  <si>
    <t>เริ่มเป็นสมาชิกตั้งแต่วันที่</t>
  </si>
  <si>
    <t>ในการขอเพิ่มส่งเงินสะสมจากเดิมร้อยละ</t>
  </si>
  <si>
    <t xml:space="preserve">           </t>
  </si>
  <si>
    <t xml:space="preserve">ดำเนินการเรียบร้อยแล้ว </t>
  </si>
  <si>
    <t>0001</t>
  </si>
  <si>
    <t>งานดี</t>
  </si>
  <si>
    <t>จริงใจ</t>
  </si>
  <si>
    <t>ใจซื่อ</t>
  </si>
  <si>
    <t>1 มกราคม 2555</t>
  </si>
  <si>
    <t>1000000000000</t>
  </si>
  <si>
    <t>กรุณากรอกข้อมูลในช่อง</t>
  </si>
  <si>
    <t>1 มิถุนายน 2561</t>
  </si>
  <si>
    <t>ไม่ประสงค์เปลี่ยนร้อยละการหัก...</t>
  </si>
  <si>
    <t>กรุณาเลือกความประสงค์การหักเงินสะสม</t>
  </si>
  <si>
    <t>ประสงค์เปลี่ยนร้อยละการหัก...</t>
  </si>
  <si>
    <t>ร้อยละที่ต้องการเปลี่ยน ระบุ</t>
  </si>
  <si>
    <t>ลงชื่อ</t>
  </si>
  <si>
    <t>กรอกเลขประจำตัวประชาชน 13 หลัก</t>
  </si>
  <si>
    <t>เจริญอนันตกุล</t>
  </si>
  <si>
    <t>1129700035228</t>
  </si>
  <si>
    <t>พันอะนันท์</t>
  </si>
  <si>
    <t>1411300141969</t>
  </si>
  <si>
    <t>3520800309367</t>
  </si>
  <si>
    <t>3130700299428</t>
  </si>
  <si>
    <t>1160100287538</t>
  </si>
  <si>
    <t>1119900491499</t>
  </si>
  <si>
    <t>1909800990101</t>
  </si>
  <si>
    <t>1130100003475</t>
  </si>
  <si>
    <t>3130100601573</t>
  </si>
  <si>
    <t>1302000157764</t>
  </si>
  <si>
    <t>1570100092288</t>
  </si>
  <si>
    <t>1100100051275</t>
  </si>
  <si>
    <t>1100501452211</t>
  </si>
  <si>
    <t>3130100331452</t>
  </si>
  <si>
    <t>1129700007887</t>
  </si>
  <si>
    <t>1659900656931</t>
  </si>
  <si>
    <t>1130200164497</t>
  </si>
  <si>
    <t>1330400434623</t>
  </si>
  <si>
    <t>งานโคกสูง</t>
  </si>
  <si>
    <t>เลอศักดิ์</t>
  </si>
  <si>
    <t>ภัสราภรณ์</t>
  </si>
  <si>
    <t>วิแหลม</t>
  </si>
  <si>
    <t>ขวัญข้าว</t>
  </si>
  <si>
    <t xml:space="preserve">แซ่โง้ว </t>
  </si>
  <si>
    <t>ธนพล</t>
  </si>
  <si>
    <t>นิมิตธีรภาพ</t>
  </si>
  <si>
    <t>จุฑามาศ</t>
  </si>
  <si>
    <t>รื่นชาญ</t>
  </si>
  <si>
    <t>วัชรเทพ</t>
  </si>
  <si>
    <t>คำก้อน</t>
  </si>
  <si>
    <t>ปัณณวิชญ์</t>
  </si>
  <si>
    <t>ลักษมีกุลวิทย์</t>
  </si>
  <si>
    <t>ฐิติมา</t>
  </si>
  <si>
    <t>เชื้อพลายเวช</t>
  </si>
  <si>
    <t>กิตติยา</t>
  </si>
  <si>
    <t>ภู่หงสา</t>
  </si>
  <si>
    <t xml:space="preserve">รัชต์พล  </t>
  </si>
  <si>
    <t xml:space="preserve">เกษราภรณ์  </t>
  </si>
  <si>
    <t>วิเศษภัย</t>
  </si>
  <si>
    <t>กมลภัทร</t>
  </si>
  <si>
    <t>บุญมา</t>
  </si>
  <si>
    <t>คณากร</t>
  </si>
  <si>
    <t>วาลิตา</t>
  </si>
  <si>
    <t>พวงจำปา</t>
  </si>
  <si>
    <t xml:space="preserve">จตุภัท </t>
  </si>
  <si>
    <t>1 กรกฎาคม 2561</t>
  </si>
  <si>
    <t>1 กันยายน 2561</t>
  </si>
  <si>
    <t>1 กุมภาพันธ์ 2562</t>
  </si>
  <si>
    <t>1 มีนาคม 2562</t>
  </si>
  <si>
    <t>1 เมษายน 2562</t>
  </si>
  <si>
    <t>ชื่อ</t>
  </si>
  <si>
    <t>สกุล</t>
  </si>
  <si>
    <t>คำนำ</t>
  </si>
  <si>
    <t>1179900317740</t>
  </si>
  <si>
    <t>ธนิดดา</t>
  </si>
  <si>
    <t>ชูเทียน</t>
  </si>
  <si>
    <t>1103700508473</t>
  </si>
  <si>
    <t>ณัฐนรี</t>
  </si>
  <si>
    <t>4 มิถุนายน 2562</t>
  </si>
  <si>
    <t>1450100044314</t>
  </si>
  <si>
    <t>ปานทอง</t>
  </si>
  <si>
    <t>1669900248751</t>
  </si>
  <si>
    <t>น่วมเพ็ง</t>
  </si>
  <si>
    <t>1101200230954</t>
  </si>
  <si>
    <t>ธีรยา</t>
  </si>
  <si>
    <t>มีเพียร</t>
  </si>
  <si>
    <t>โชคชัย</t>
  </si>
  <si>
    <t>จ้อยสาร</t>
  </si>
  <si>
    <t>1100501101621</t>
  </si>
  <si>
    <t>1 พฤศจิกายน 2562</t>
  </si>
  <si>
    <t>1 ธันวาคม 2562</t>
  </si>
  <si>
    <t>1471200270953</t>
  </si>
  <si>
    <t>1102700778470</t>
  </si>
  <si>
    <t>1209601224803</t>
  </si>
  <si>
    <t>1130700001601</t>
  </si>
  <si>
    <t>1130200162419</t>
  </si>
  <si>
    <t>สถานการแพทย์แผนไทยประยุกต์</t>
  </si>
  <si>
    <t>วิจิตรา</t>
  </si>
  <si>
    <t>พลศรีลา</t>
  </si>
  <si>
    <t>สิงห์พัน</t>
  </si>
  <si>
    <t>พนิดา</t>
  </si>
  <si>
    <t>เพ็ชพันธ์</t>
  </si>
  <si>
    <t>ศศิกานต์</t>
  </si>
  <si>
    <t>3 กุมภาพันธ์ 2563</t>
  </si>
  <si>
    <t>1 มีนาคม 2563</t>
  </si>
  <si>
    <t>พนักงานส่วนงานคณะแพทยศาสตร์ (งบพิเศษ)</t>
  </si>
  <si>
    <t>1 สิงหาคม 2563</t>
  </si>
  <si>
    <t>1 กรกฎาคม 2563</t>
  </si>
  <si>
    <t>1139600014318</t>
  </si>
  <si>
    <t>อรุณรัตน์</t>
  </si>
  <si>
    <t>โพธิ์สุวรรณ</t>
  </si>
  <si>
    <t xml:space="preserve">       นักทรัพยากรมนุษย์ปฏิบัติการ</t>
  </si>
  <si>
    <t>สถานเวชศาสตร์ชุมชนและครอบครัว</t>
  </si>
  <si>
    <t>ลูกจ้างชั่วคราวงบโครงการผลิตบัณฑิตสาขาที่ขาดแคลน</t>
  </si>
  <si>
    <t>ดงกระโทก</t>
  </si>
  <si>
    <t>1 มีนาคม 2564</t>
  </si>
  <si>
    <t>1170600154677</t>
  </si>
  <si>
    <t xml:space="preserve">สุกัญญา </t>
  </si>
  <si>
    <t xml:space="preserve"> พลนิกร</t>
  </si>
  <si>
    <t>3250401179608</t>
  </si>
  <si>
    <t>นันท์นภัส</t>
  </si>
  <si>
    <t>แผ่นผา</t>
  </si>
  <si>
    <t>1 เมษายน 2564</t>
  </si>
  <si>
    <t>1 พฤษภาคม 2564</t>
  </si>
  <si>
    <t>ศูนย์วิจัยทางคลินิก (CRC)</t>
  </si>
  <si>
    <t>3750100179329</t>
  </si>
  <si>
    <t>โชตินุช</t>
  </si>
  <si>
    <t>แววเพ็ชร</t>
  </si>
  <si>
    <t>1 มิถุนายน 2564</t>
  </si>
  <si>
    <t xml:space="preserve"> เป็นร้อยละ</t>
  </si>
  <si>
    <t>1 พฤศจิกายน 2564</t>
  </si>
  <si>
    <t>1 ธันวาคม 2564</t>
  </si>
  <si>
    <t>1103701268433</t>
  </si>
  <si>
    <t>สรัญญา</t>
  </si>
  <si>
    <t>1 ตุลาคม 2564</t>
  </si>
  <si>
    <t>1139600014971</t>
  </si>
  <si>
    <t>ถิรภูมิ</t>
  </si>
  <si>
    <t>ถีระพันธ์</t>
  </si>
  <si>
    <t>1104200009533</t>
  </si>
  <si>
    <t>กิรณา</t>
  </si>
  <si>
    <t>อรรถวิเชียร</t>
  </si>
  <si>
    <t>1120100116911</t>
  </si>
  <si>
    <t>ธัญพิชชา</t>
  </si>
  <si>
    <t>เล้าอรุณ</t>
  </si>
  <si>
    <t>1104300096390</t>
  </si>
  <si>
    <t>ภูพานเพชร</t>
  </si>
  <si>
    <t>1539900431808</t>
  </si>
  <si>
    <t>ณัฐดนัย</t>
  </si>
  <si>
    <t>ตรงสกุล</t>
  </si>
  <si>
    <t>เลิศสอาด</t>
  </si>
  <si>
    <t>1120300077715</t>
  </si>
  <si>
    <t>ณัฐากาญจน์</t>
  </si>
  <si>
    <t>จิตต์กระจ่าง</t>
  </si>
  <si>
    <t>1 กรกฎาคม 2564</t>
  </si>
  <si>
    <t>1129700073502</t>
  </si>
  <si>
    <t>หฤทัย</t>
  </si>
  <si>
    <t>งามภักดิ์</t>
  </si>
  <si>
    <t>1100500463911</t>
  </si>
  <si>
    <t>งานบริการสุขภาพ</t>
  </si>
  <si>
    <t>พนักเงินรายได้ประเภทชั่วคราว (งบพิเศษ)</t>
  </si>
  <si>
    <t>วิรัญญา</t>
  </si>
  <si>
    <t>รุญรักษา</t>
  </si>
  <si>
    <t>นัฐกานต์</t>
  </si>
  <si>
    <t>สุจิตรา</t>
  </si>
  <si>
    <t>ชนากานต์</t>
  </si>
  <si>
    <t>จันทร์ภักดี</t>
  </si>
  <si>
    <t>2 พฤษภาคม 2565</t>
  </si>
  <si>
    <t>3120200569914</t>
  </si>
  <si>
    <t>1139600047941</t>
  </si>
  <si>
    <t xml:space="preserve">จิราภรณ์ </t>
  </si>
  <si>
    <t>สมพงษ์</t>
  </si>
  <si>
    <t xml:space="preserve">นราพร </t>
  </si>
  <si>
    <t xml:space="preserve"> สุดสระ</t>
  </si>
  <si>
    <t>4 กุมภาพันธ์ 2565</t>
  </si>
  <si>
    <t>1 มีนาคม 2565</t>
  </si>
  <si>
    <t>สุวรรณ์วงค์</t>
  </si>
  <si>
    <t>อุตสาหะ</t>
  </si>
  <si>
    <t>1100500452595</t>
  </si>
  <si>
    <t>ปรารถนา</t>
  </si>
  <si>
    <t>ทับทิมทอง</t>
  </si>
  <si>
    <t>1 สิงหาคม 2565</t>
  </si>
  <si>
    <t>1101401964033</t>
  </si>
  <si>
    <t>ธันญาดา</t>
  </si>
  <si>
    <t>เลิศดำรงค์เดช</t>
  </si>
  <si>
    <t>1 พฤศจิกายน 2565</t>
  </si>
  <si>
    <t>1104200067738</t>
  </si>
  <si>
    <t>กนกวรรณ</t>
  </si>
  <si>
    <t>พ่วงศร</t>
  </si>
  <si>
    <t>3 ตุลาคม 2565</t>
  </si>
  <si>
    <t>1 ตุลาคม 2565</t>
  </si>
  <si>
    <t>1139900225543</t>
  </si>
  <si>
    <t>นพเดช</t>
  </si>
  <si>
    <t>1430900105857</t>
  </si>
  <si>
    <t>อัจฉราวรรณ</t>
  </si>
  <si>
    <t>พิมพ์ทา</t>
  </si>
  <si>
    <t>6 มิถุนายน 2565</t>
  </si>
  <si>
    <t>1659900818456</t>
  </si>
  <si>
    <t>ณัฐษา</t>
  </si>
  <si>
    <t>ศรีรักษา</t>
  </si>
  <si>
    <t>8 กรกฎาคม 2565</t>
  </si>
  <si>
    <t>1749900560134</t>
  </si>
  <si>
    <t xml:space="preserve">ณัฐมน  </t>
  </si>
  <si>
    <t>ศิลปทวีวงศ์</t>
  </si>
  <si>
    <t>1 มิถุนายน 2565</t>
  </si>
  <si>
    <t>1839900363168</t>
  </si>
  <si>
    <t>ดวงพชรภรณ์</t>
  </si>
  <si>
    <t>ขวัญเชียร</t>
  </si>
  <si>
    <t>1969900239903</t>
  </si>
  <si>
    <t>สิทธิพล</t>
  </si>
  <si>
    <t>สำแดงปั้น</t>
  </si>
  <si>
    <t>018</t>
  </si>
  <si>
    <t>3601000023914</t>
  </si>
  <si>
    <t>พัชราภรณ์</t>
  </si>
  <si>
    <t>พึ่งกัน</t>
  </si>
  <si>
    <t>5100500098344</t>
  </si>
  <si>
    <t>ลลิตา</t>
  </si>
  <si>
    <t>เพ็ชร์แดง</t>
  </si>
  <si>
    <t>3720200557236</t>
  </si>
  <si>
    <t>นักรบ</t>
  </si>
  <si>
    <t>เจริญสุข</t>
  </si>
  <si>
    <t>1319800181259</t>
  </si>
  <si>
    <t xml:space="preserve">ณัฐกานต์  </t>
  </si>
  <si>
    <t>เอี่ยมไธสง</t>
  </si>
  <si>
    <t>1 ธันวาคม 2565</t>
  </si>
  <si>
    <t>1102002832878</t>
  </si>
  <si>
    <t xml:space="preserve">อวัศยา </t>
  </si>
  <si>
    <t>เรณูศักดิ์</t>
  </si>
  <si>
    <t>1149900399240</t>
  </si>
  <si>
    <t>ธรรมรัตน์</t>
  </si>
  <si>
    <t>ฉัตร์จันทร์</t>
  </si>
  <si>
    <t>1 มีนาคม 2566</t>
  </si>
  <si>
    <t>7 มีนาคม 2566</t>
  </si>
  <si>
    <t>1100701505149</t>
  </si>
  <si>
    <t>1139900157017</t>
  </si>
  <si>
    <t>1139600193906</t>
  </si>
  <si>
    <t>3130200456362</t>
  </si>
  <si>
    <t>1103702944793</t>
  </si>
  <si>
    <t>1529900471915</t>
  </si>
  <si>
    <t>1139600078901</t>
  </si>
  <si>
    <t>1100500300841</t>
  </si>
  <si>
    <t>1199999005117</t>
  </si>
  <si>
    <t>60100</t>
  </si>
  <si>
    <t>หทัยชนก</t>
  </si>
  <si>
    <t>จงพิสุทธิ์สัตย์</t>
  </si>
  <si>
    <t xml:space="preserve">จิตินันท์ </t>
  </si>
  <si>
    <t>หล่อบำรุงพงศ์</t>
  </si>
  <si>
    <t xml:space="preserve">จิราเจตน์ </t>
  </si>
  <si>
    <t xml:space="preserve"> ชูจิตต์</t>
  </si>
  <si>
    <t>ธวัชชัย</t>
  </si>
  <si>
    <t>อยู่ชัย</t>
  </si>
  <si>
    <t>สีแก้ว</t>
  </si>
  <si>
    <t>จินตนา</t>
  </si>
  <si>
    <t>ศรีน้ำโท้ง</t>
  </si>
  <si>
    <t>ธนทัต</t>
  </si>
  <si>
    <t>ขันทะ</t>
  </si>
  <si>
    <t>กาญจนา</t>
  </si>
  <si>
    <t>ทองมา</t>
  </si>
  <si>
    <t>จันทร์กวี</t>
  </si>
  <si>
    <t>โกมารทัต</t>
  </si>
  <si>
    <t>1 กรกฎาคม 2566</t>
  </si>
  <si>
    <t>1 สิงหาคม 2566</t>
  </si>
  <si>
    <t>3 กรกฎาคม 2566</t>
  </si>
  <si>
    <t>5</t>
  </si>
  <si>
    <t>1130100052697</t>
  </si>
  <si>
    <t>อำนาจ</t>
  </si>
  <si>
    <t>ณ ป้อมเพ็ชร์</t>
  </si>
  <si>
    <t>60042</t>
  </si>
  <si>
    <t>1390400071471</t>
  </si>
  <si>
    <t xml:space="preserve">กรรณิการ์ </t>
  </si>
  <si>
    <t>พันธ์ชมภู</t>
  </si>
  <si>
    <t>1 พฤศจิกายน 2566</t>
  </si>
  <si>
    <t>1330400378723</t>
  </si>
  <si>
    <t>นงลักษณ์</t>
  </si>
  <si>
    <t>กันธนู</t>
  </si>
  <si>
    <t>1159900391320</t>
  </si>
  <si>
    <t>พัชราภา</t>
  </si>
  <si>
    <t>บ้านสร้าง</t>
  </si>
  <si>
    <t>1103701685689</t>
  </si>
  <si>
    <t>ธิษณะ</t>
  </si>
  <si>
    <t>1103701566191</t>
  </si>
  <si>
    <t>นุสรัตน์</t>
  </si>
  <si>
    <t>กอบัว</t>
  </si>
  <si>
    <t>3330600384456</t>
  </si>
  <si>
    <t>เกสรา</t>
  </si>
  <si>
    <t>1 กุมภาพันธ์ 2567</t>
  </si>
  <si>
    <t>1 มีนาคม 2567</t>
  </si>
  <si>
    <t>1139900292739</t>
  </si>
  <si>
    <t>1102700418171</t>
  </si>
  <si>
    <t>7213</t>
  </si>
  <si>
    <t>60115</t>
  </si>
  <si>
    <t>1139700009758</t>
  </si>
  <si>
    <t>1609900017245</t>
  </si>
  <si>
    <t>คล่องแคล่ว</t>
  </si>
  <si>
    <t>ทิพเนตร</t>
  </si>
  <si>
    <t>พุฒขาว</t>
  </si>
  <si>
    <t>ตะวันแก้ว</t>
  </si>
  <si>
    <t>สุขจิตร</t>
  </si>
  <si>
    <t>เขื่อนแก้ว</t>
  </si>
  <si>
    <t>วิชา</t>
  </si>
  <si>
    <t>แป้นพัด</t>
  </si>
  <si>
    <t>1 มิถุนายน 2567</t>
  </si>
  <si>
    <t>ณิชชาภัทร</t>
  </si>
  <si>
    <t>5100500091340</t>
  </si>
  <si>
    <t>นุชจิรา</t>
  </si>
  <si>
    <t>โตชัยภูมิ</t>
  </si>
  <si>
    <t>คณฑา</t>
  </si>
  <si>
    <t>60117</t>
  </si>
  <si>
    <t>1104200224787</t>
  </si>
  <si>
    <t>ศุภณัฐ</t>
  </si>
  <si>
    <t>อินทร์พันงาม</t>
  </si>
  <si>
    <t>1 กันยายน 2567</t>
  </si>
  <si>
    <t>9 กันยายน 2567</t>
  </si>
  <si>
    <t>ลาออกจากกองทุนครั้งที่ 1 วันที่ 1 สิงหาคม 2565 // สมัครครั้งที่ 2 วันที่ 1 สิงหาคม 2565</t>
  </si>
  <si>
    <t>ลาออกจากกองทุนครั้งที่ 1 วันที่ 1 มิถุนายน 2566 // สมัครครั้งที่ 2 วันที่ 1 กรกฎาคม 2566</t>
  </si>
  <si>
    <t>ลาออกจากกองทุนครั้งที่ 1 วันที่ 1 กุมภาพันธ์ 2560 // สมัครครั้งที่ 2 วันที่ 1 มีนาคม 2560</t>
  </si>
  <si>
    <t>ลาออกจากกองทุนครั้งที่ 1 วันที่ 1 พฤศจิกายน 2564 // สมัครครั้งที่ 2 วันที่ 1 พฤศจิกายน 2564</t>
  </si>
  <si>
    <t>ลาออกจากกองทุนครั้งที่ 1 วันที่ 1 ตุลาคม 2558  // สมัครกองทุนครั้งที่ 2  วันที่ 1 ตุลาคม 2558</t>
  </si>
  <si>
    <t>ลาออกจากกองทุนครั้งที่ 1 วันที่ 1 สิงหาคม 2566 // สมัครครั้งที่ 2  วันที่ 1 สิงหาคม 2566</t>
  </si>
  <si>
    <t>ลาออกจากกองทุนครั้งที่ 1 วันที่ 1 ตุลาคม 2559 // สมัครครั้งที่ 2  วันที่ 1 พฤศจิกายน 2559</t>
  </si>
  <si>
    <t>ลาออกจากกองทุนครั้งที่ 1 วันที่ 1 เมษายน 2566 // สมัครครั้งที่ 2  วันที่ 1 กรกฎาคม 2566</t>
  </si>
  <si>
    <t>ลาออกจากกองทุนครั้งที่ 1 วันที่ 1 ธันวาคม 2562 // สมัครครั้งที่ 2  วันที่ 1 กรกฎาคม 2563</t>
  </si>
  <si>
    <t>ลาออกจากกองทุนครั้งที่ 1 วันที่ 1 สิงหาคม 2563 // สมัครครั้งที่ 2 วันที่ 1 สิงหาคม 2563</t>
  </si>
  <si>
    <t>ลาออกจากกองทุนฯ ครั้งที่ 1 วันที่ 1 มีนาคม 2564 // สมัครครั้งที่ 2 วันที่ 1 มีนาคม 2564</t>
  </si>
  <si>
    <t>ลาออกจากกองทุนครั้งที่ 1 วันที่ 1 กรกฎาคม 2567 // สมัครครั้งที่ 2 ,วันที่ 1 กันยายน 2567</t>
  </si>
  <si>
    <t>ลาออกจากกองทุนครั้งที่ 1 วันที่ 1 มกราคม 2563 // สมัครเข้าครั้งที่ 2 วันที่ 1 มีนาคม 2563</t>
  </si>
  <si>
    <t>ลาออกจากกองทุนครั้งที่ 1 วันที่ 1 มกราคม 2558 // สมัครครั้งที่ 2 วันที่ 1 กุมภาพันธ์ 2558</t>
  </si>
  <si>
    <t>ลาออกจากกองทุนครั้งที่ 1 วันที่ 1 ตุลาคม 2565 // สมัครครั้งที่ 2 วันที่ 1 ตุลาคม 2565</t>
  </si>
  <si>
    <t>ลาออกจากกองทุนครั้งที่ 1 วันที่ 1 มีนาคม 2562 // สมัครครั้งที่ 2 วันที่ 1 เมษายน 2562</t>
  </si>
  <si>
    <t>ลาออกจากกองทุนครั้งที่ 1 วันที่ 1 ธันวาคม 2564 //สมัครครั้งที่ 2 วันที่ 1 ธันวาคม 2564</t>
  </si>
  <si>
    <t>ลาออกจากกองทุนครั้งที่ 1 วันที่ 1 พฤษภาคม 2561 //สมัครครั้งที่ 2 วันที่ 1มิถุนายน 2561</t>
  </si>
  <si>
    <t>ลาออกจากกองทุนครั้งที่ 1 วันที่ 1 พฤษภาคม 2561 // สมัครครั้งที่ 2 วันที่ 1 มิถุนายน 2561</t>
  </si>
  <si>
    <t>ลาออกจากกองทุนครั้งที่ 1 วันที่ 1 มีนาคม 2561 // สมัครครั้งที่ 2  วันที่ 1 มีนาคม 2561</t>
  </si>
  <si>
    <t>ลาออกจากกองทุนครั้งที่ 1 วันที่ 1 มีนาคม 2567 // สมัครครั้งที่ 2  วันที่ 1 มีนาคม 2567</t>
  </si>
  <si>
    <t>ลาออกจากกองทุนครั้งที่ 1 วันที่ 1 มกราคม 2563 // สมัครครั้งที่ 2 วันที่ 1 มีนาคม 2563</t>
  </si>
  <si>
    <t>ลาออกจากกองทุนครั้งที่ 1 วันที่ 1 สิงหาคม 2562 // สมัครครั้งที่ 2 วันที่ 1 ธันวาคม 2562</t>
  </si>
  <si>
    <t>ลาออกจากกองทุนครั้งที่ 1 วันที่ 1 มิถุนายน 2562 // สมัครครั้งที่ 2 วันที่ 1 มีนาคม 2563</t>
  </si>
  <si>
    <t>ลาออกจากกองทุนครั้งที่ 1 วันที่ 1 สิงหาคม 2563// สมัครครั้งที่ 2 วันที่ 1 สิงหาคม 2563</t>
  </si>
  <si>
    <t>ลาออกจากกองทุน ฯ ครั้งที่ 1 วันที่ 1 มิ.ย.2562  // สมัครเข้า ครั้งที่ 2 วันที่ 1 มิถุนายน 2564</t>
  </si>
  <si>
    <t>ลาออกจากกองทุนครั้งที่ 1 วันที่ 1 กรกฎาคม 2561 //สมัครครั้งที่ 2  วันที่ 1 กรกฎาคม 2561</t>
  </si>
  <si>
    <t xml:space="preserve"> สมัครครั้งที่ 2 วันที่ 1 มิถุนายน 2567 // ลาออกจากกองทุนครั้งที่ 1 วันที่ 1 เมษายน 2567</t>
  </si>
  <si>
    <t xml:space="preserve">สมัครครั้งที่ 2  วันที่ 1 มีนาคม 2567//ลาออกจากกองทุนครั้งที่ 1 วันที่ 1 มิถุนายน 2562 </t>
  </si>
  <si>
    <t>1 ธันวาคม 2566</t>
  </si>
  <si>
    <t>1 พฤษภาคม 2567</t>
  </si>
  <si>
    <t>2 กันยายน 2567</t>
  </si>
  <si>
    <t>1 เมษายน 2567</t>
  </si>
  <si>
    <t>2 มกราคม 2567</t>
  </si>
  <si>
    <t>1100501482391</t>
  </si>
  <si>
    <t>ปัญจรัตน์</t>
  </si>
  <si>
    <t>ภูกองไชย</t>
  </si>
  <si>
    <t>1530700111356</t>
  </si>
  <si>
    <t>จิตติภรณ์</t>
  </si>
  <si>
    <t>ชาวไร่</t>
  </si>
  <si>
    <t>รัญญ์พัชชา</t>
  </si>
  <si>
    <t>60107</t>
  </si>
  <si>
    <t>1149900506852</t>
  </si>
  <si>
    <t>พิมพ์พิไล</t>
  </si>
  <si>
    <t>พระคำจันทึก</t>
  </si>
  <si>
    <t>1 พฤศจิกายน 2567</t>
  </si>
  <si>
    <t>1 ธันวาคม 2567</t>
  </si>
  <si>
    <t>2 ธันวาคม 2567</t>
  </si>
  <si>
    <t>ลาออกจากกองทุนครั้งที่ 1 วันที่ 1 พฤศจิกายน 2567 // สมัครครั้งที่ 2 วันที่ 1 พฤศจิกายน 2567</t>
  </si>
  <si>
    <t xml:space="preserve">สมัครครั้งที่ 2 วันที่ 1 มีนาคม 2564//ลาออกจากกองทุน ฯ ครั้งที่ 1  วันที่ 1 มกราคม 2564 </t>
  </si>
  <si>
    <t>เป็นไปตามข้อบังคับของกองทุนสามารถดำเนินการตามคำร้องได้ จึงเรียนมาเพื่อโปรดพิจารณาดำเนินการ ต่อไปด้วย</t>
  </si>
  <si>
    <r>
      <t>เรียน</t>
    </r>
    <r>
      <rPr>
        <sz val="16"/>
        <rFont val="TH SarabunPSK"/>
        <family val="2"/>
      </rPr>
      <t xml:space="preserve">   หัวหน้างานบริหารทรัพยากรมนุษย์</t>
    </r>
  </si>
  <si>
    <r>
      <t>เสนอ</t>
    </r>
    <r>
      <rPr>
        <sz val="16"/>
        <rFont val="TH SarabunPSK"/>
        <family val="2"/>
      </rPr>
      <t xml:space="preserve">   หัวหน้างานคลังและพัสดุ </t>
    </r>
  </si>
  <si>
    <t>1140600056926</t>
  </si>
  <si>
    <t>1309902604299</t>
  </si>
  <si>
    <t>1104200084420</t>
  </si>
  <si>
    <t>1100500604981</t>
  </si>
  <si>
    <t>1100500217189</t>
  </si>
  <si>
    <t>1139600064501</t>
  </si>
  <si>
    <t>จักรพันธ์</t>
  </si>
  <si>
    <t>ไวยนาคร</t>
  </si>
  <si>
    <t>ศิริทิพย์</t>
  </si>
  <si>
    <t>อังฉกรรจ์</t>
  </si>
  <si>
    <t xml:space="preserve">บุญฑริกา  </t>
  </si>
  <si>
    <t>รอดเสวก</t>
  </si>
  <si>
    <t>สาวีนี</t>
  </si>
  <si>
    <t>ฉัตรโพธิ์ทอง</t>
  </si>
  <si>
    <t xml:space="preserve">กศิภิชา  </t>
  </si>
  <si>
    <t>กรุดปทุม</t>
  </si>
  <si>
    <t>เมธินี</t>
  </si>
  <si>
    <t>สัมมาสิทธิ์</t>
  </si>
  <si>
    <t>3 กุมภาพันธ์ 2568</t>
  </si>
  <si>
    <t>1 มีนาคม 2568</t>
  </si>
  <si>
    <t>3 มีนาคม 2568</t>
  </si>
  <si>
    <t xml:space="preserve">ม.ค.68 - มี.ค.68 </t>
  </si>
  <si>
    <t>60103</t>
  </si>
  <si>
    <t>1130200145956</t>
  </si>
  <si>
    <t>กนกอร</t>
  </si>
  <si>
    <t>แววนิล</t>
  </si>
  <si>
    <t>1 กุมภาพันธ์ 2568</t>
  </si>
  <si>
    <t>ลาออกจากกองทุนครั้งที่ 1 วันที่ 1 ตุลาคม 2567 // สมัครครั้งที่ 2 วันที่ 1 กุมภาพันธ์ 2568</t>
  </si>
  <si>
    <t xml:space="preserve">                       เจ้าหน้าที่งานคลังและพัสดุ</t>
  </si>
  <si>
    <t xml:space="preserve">      (นางสาวทิพวรรณ  ศรีสุขใส)</t>
  </si>
  <si>
    <t xml:space="preserve">                       เจ้าหน้าที่ผู้ตรวจสอบ</t>
  </si>
  <si>
    <t xml:space="preserve"> </t>
  </si>
  <si>
    <t xml:space="preserve"> นักวิชาการเงินและบัญชีชำนาญการ</t>
  </si>
  <si>
    <t xml:space="preserve">         (นางสาวปวีณา  คุ้มถนอม) </t>
  </si>
  <si>
    <t>1141200145345</t>
  </si>
  <si>
    <t>พงศกร</t>
  </si>
  <si>
    <t>อิทธิยะ</t>
  </si>
  <si>
    <t>1 พฤษภาคม 2568</t>
  </si>
  <si>
    <t>4 มิถุนายน 2568</t>
  </si>
  <si>
    <t>1100501369471</t>
  </si>
  <si>
    <t>กนกพร</t>
  </si>
  <si>
    <t>มีพี</t>
  </si>
  <si>
    <t>1 มิถุนายน 2568</t>
  </si>
  <si>
    <t>60121</t>
  </si>
  <si>
    <t>1849900154534</t>
  </si>
  <si>
    <t>วิศัลย์ศยา</t>
  </si>
  <si>
    <t>อินทวงษ์</t>
  </si>
  <si>
    <t>6 พฤษภาคม 2568</t>
  </si>
  <si>
    <t xml:space="preserve">เม.ย.68 - มิ.ย.68 </t>
  </si>
  <si>
    <t>สมัครครั้งที่ 2 วันที่ 1 ธันวาคม 2567 // ลาออกจากกองทุนครั้งที่ 1 วันที่ 1 ธันวาคม 2567</t>
  </si>
  <si>
    <t>1909802520560</t>
  </si>
  <si>
    <t>ธนดล</t>
  </si>
  <si>
    <t>กำลัง</t>
  </si>
  <si>
    <t>1140100070458</t>
  </si>
  <si>
    <t>อรอินทุ์</t>
  </si>
  <si>
    <t>เตียงลัดดาวงศ์</t>
  </si>
  <si>
    <t>1129900351549</t>
  </si>
  <si>
    <t>ปฐมพงษ์</t>
  </si>
  <si>
    <t>ราชวงษ์</t>
  </si>
  <si>
    <t>1269900249603</t>
  </si>
  <si>
    <t>ณัฐณิชา</t>
  </si>
  <si>
    <t>มะลิขาว</t>
  </si>
  <si>
    <t>1139600178027</t>
  </si>
  <si>
    <t>ธนัญญา</t>
  </si>
  <si>
    <t>60074</t>
  </si>
  <si>
    <t>1579900950767</t>
  </si>
  <si>
    <t>ภูนภา</t>
  </si>
  <si>
    <t>ดีสุดจิต</t>
  </si>
  <si>
    <t>1139900321445</t>
  </si>
  <si>
    <t>ภควรรณ</t>
  </si>
  <si>
    <t>อ่อนมิ่ง</t>
  </si>
  <si>
    <t>1 กรกฎาคม 2568</t>
  </si>
  <si>
    <t>1 สิงหาคม 2568</t>
  </si>
  <si>
    <t>18 สิงหาคม 2568</t>
  </si>
  <si>
    <t>ก.ค.68-ก.ย.68</t>
  </si>
  <si>
    <t>โอนมาจากงบคูคต มาสังกัดคณะแพทยฯ เมื่อ 2 ตุลาคม 2555 ( เริ่มทำงานที่คูคต 1 ก.พ 55)</t>
  </si>
  <si>
    <t xml:space="preserve">สมัครครั้งที่ 2 วันที่ 1 ธันวาคม 2567//ลาออกจากกองทุนครั้งที่ 1 วันที่ 1 พฤศจิกายน 2567 </t>
  </si>
  <si>
    <t>ลาออกจากกองทุนครั้งที่ 1 วันที่ 1 กันยายน 2567  // สมัครกองทุนครั้งที่ 2 ,วันที่ 1 กันยายน 2567</t>
  </si>
  <si>
    <t>รับโอนสมาชิก จากโรงพยาบาลธรรมศาสตร์ วันที่ 1 ก.ค.2568 (อายุสมาชิกภาพ เริ่ม วันที่ 1 ธ.ค.2566)</t>
  </si>
  <si>
    <t xml:space="preserve">รับโอนเป็นสมาชิก จากคณะสถาปัตยกรรมศาสตร์และการผังเมือง มธ. วันที่ 1 พ.ค.2561 (อายุสมาชิกภาพ เริ่มวันที่ 1 พ.ย.2553) </t>
  </si>
  <si>
    <t>ลาออกจากกองทุนฯ ครั้งที่ 1 วันที่ 1 พฤษภาคม 2568 // สมัครเข้า ครั้งที่ 2 วันที่ 1 มิถุนายน 2568</t>
  </si>
  <si>
    <t>ลาออกจากกองทุน ฯ ครั้งที่ 1 วันที่ 1 เมษายน 2564 // สมัครเข้า ครั้งที่ 2 วันที่ 1เมษายน 2564</t>
  </si>
  <si>
    <t>โอนย้ายไป มธ. 1 ตุลาคม 2563/ รับโอนกลับคณะ 1 มีนาคม 2566</t>
  </si>
  <si>
    <t>ลาออกจากกองทุนครั้งที่ 1 , วันที่ 1 เมษายน 2567/ สมัครครั้งที่ 2, วันที่ 1 กันยายน 2567</t>
  </si>
  <si>
    <t>ลาออกจากกองทุนครั้งที่ 1 วันที่ 1 มีนาคม 2568//สมัครเข้ากองทุนครั้งที่ 2 วันที่ 1 กรกฎาคม 2568</t>
  </si>
  <si>
    <t>ลาออกจากกองทุนครั้งที่ 1 วันที่ 1 มิถุนายน 2568//สมัครเข้ากองทุนครั้งที่ 2 วันที่ 1 กรกฎาคม 2568</t>
  </si>
  <si>
    <t>สมัครเข้ากองทุนครั้งที่ 2 วันที่ 1 สิงหาคม 2568//ลาออกจากกองทุนครั้งที่ 1 วันที่ 1 กรกฎาคม 2568</t>
  </si>
  <si>
    <t xml:space="preserve">    ข้อมูลที่สอบถาม    มีผล เดือนตุลาคม 2568</t>
  </si>
  <si>
    <t xml:space="preserve">    มีผล เดือนตุลาคม 2568</t>
  </si>
  <si>
    <t>หมายเหตุ : ตรวจสอบข้อมูลให้ถูกต้อง และพิมพ์แบบขอเปลี่ยนแปลงฯ 
              ส่งให้ ธุรการหน่วยงานรวบรวม ส่งไปที่ งานบริหารทรัพยากรมนุษย์                           คณะแพทยศาสตร์ ภายในวันที่ 30 กันยายน 2568</t>
  </si>
  <si>
    <t>1103700983368</t>
  </si>
  <si>
    <t>สุปัตติ</t>
  </si>
  <si>
    <t>1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</si>
</sst>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870000]dd\ mmm\ yyyy;@"/>
    <numFmt numFmtId="165" formatCode="[$-107041E]d\ mmmm\ yyyy;@"/>
    <numFmt numFmtId="166" formatCode="0\ 0000\ 00000\ 00\ 0"/>
  </numFmts>
  <fonts count="35">
    <font>
      <sz val="8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1"/>
      <name val="TH SarabunPSK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H SarabunPSK"/>
      <family val="2"/>
    </font>
    <font>
      <sz val="13"/>
      <color indexed="81"/>
      <name val="Tahoma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2"/>
      <color indexed="81"/>
      <name val="TH Sarabun New"/>
      <family val="2"/>
    </font>
    <font>
      <b/>
      <sz val="12"/>
      <color indexed="81"/>
      <name val="Showcard Gothic"/>
      <family val="5"/>
    </font>
    <font>
      <b/>
      <sz val="2"/>
      <color indexed="81"/>
      <name val="Showcard Gothic"/>
      <family val="5"/>
    </font>
    <font>
      <sz val="8"/>
      <name val="Arial"/>
      <family val="2"/>
    </font>
    <font>
      <b/>
      <sz val="12"/>
      <name val="TH SarabunPSK"/>
      <family val="2"/>
    </font>
    <font>
      <b/>
      <sz val="8"/>
      <color indexed="81"/>
      <name val="Tahoma"/>
      <family val="2"/>
    </font>
    <font>
      <sz val="15"/>
      <color indexed="81"/>
      <name val="AngsanaUPC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20"/>
      <name val="TH SarabunPSK"/>
      <family val="2"/>
    </font>
    <font>
      <b/>
      <sz val="16"/>
      <color rgb="FF3333FF"/>
      <name val="TH SarabunPSK"/>
      <family val="2"/>
    </font>
    <font>
      <b/>
      <sz val="16"/>
      <color rgb="FF339933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54">
    <xf numFmtId="0" fontId="0" fillId="0" borderId="0" xfId="0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NumberFormat="1" applyFont="1" applyFill="1" applyAlignment="1" applyProtection="1">
      <alignment horizontal="left" vertical="center"/>
      <protection locked="0"/>
    </xf>
    <xf numFmtId="0" fontId="18" fillId="0" borderId="13" xfId="2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49" fontId="2" fillId="3" borderId="14" xfId="0" applyNumberFormat="1" applyFont="1" applyFill="1" applyBorder="1" applyAlignment="1" applyProtection="1">
      <alignment horizontal="left" vertical="center"/>
    </xf>
    <xf numFmtId="49" fontId="2" fillId="3" borderId="14" xfId="0" applyNumberFormat="1" applyFont="1" applyFill="1" applyBorder="1" applyAlignment="1" applyProtection="1">
      <alignment horizontal="left" vertical="center" wrapText="1"/>
    </xf>
    <xf numFmtId="49" fontId="2" fillId="3" borderId="14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left" vertical="center"/>
      <protection locked="0"/>
    </xf>
    <xf numFmtId="0" fontId="3" fillId="3" borderId="14" xfId="2" applyFont="1" applyFill="1" applyBorder="1" applyAlignment="1" applyProtection="1">
      <alignment horizontal="center" vertical="center"/>
      <protection locked="0"/>
    </xf>
    <xf numFmtId="49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3" xfId="0" applyNumberFormat="1" applyFont="1" applyFill="1" applyBorder="1" applyAlignment="1" applyProtection="1">
      <alignment horizontal="center" vertical="center"/>
      <protection locked="0"/>
    </xf>
    <xf numFmtId="49" fontId="13" fillId="0" borderId="13" xfId="0" applyNumberFormat="1" applyFont="1" applyFill="1" applyBorder="1" applyAlignment="1" applyProtection="1">
      <alignment horizontal="center" vertical="center"/>
      <protection locked="0"/>
    </xf>
    <xf numFmtId="49" fontId="13" fillId="0" borderId="13" xfId="0" applyNumberFormat="1" applyFont="1" applyFill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vertical="center"/>
      <protection locked="0"/>
    </xf>
    <xf numFmtId="164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Fill="1" applyBorder="1" applyAlignment="1" applyProtection="1">
      <alignment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9" borderId="13" xfId="0" applyNumberFormat="1" applyFont="1" applyFill="1" applyBorder="1" applyAlignment="1" applyProtection="1">
      <alignment horizontal="center" vertical="center"/>
      <protection locked="0"/>
    </xf>
    <xf numFmtId="49" fontId="13" fillId="9" borderId="13" xfId="0" applyNumberFormat="1" applyFont="1" applyFill="1" applyBorder="1" applyAlignment="1" applyProtection="1">
      <alignment horizontal="center" vertical="center"/>
      <protection locked="0"/>
    </xf>
    <xf numFmtId="49" fontId="13" fillId="9" borderId="13" xfId="0" applyNumberFormat="1" applyFont="1" applyFill="1" applyBorder="1" applyAlignment="1" applyProtection="1">
      <alignment horizontal="left" vertical="center"/>
      <protection locked="0"/>
    </xf>
    <xf numFmtId="49" fontId="13" fillId="9" borderId="13" xfId="0" applyNumberFormat="1" applyFont="1" applyFill="1" applyBorder="1" applyAlignment="1" applyProtection="1">
      <alignment vertical="center"/>
      <protection locked="0"/>
    </xf>
    <xf numFmtId="164" fontId="13" fillId="9" borderId="13" xfId="0" applyNumberFormat="1" applyFont="1" applyFill="1" applyBorder="1" applyAlignment="1" applyProtection="1">
      <alignment horizontal="center" vertical="center"/>
      <protection locked="0"/>
    </xf>
    <xf numFmtId="0" fontId="2" fillId="9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164" fontId="13" fillId="0" borderId="13" xfId="0" applyNumberFormat="1" applyFont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>
      <alignment horizontal="center" vertical="center"/>
    </xf>
    <xf numFmtId="0" fontId="3" fillId="10" borderId="13" xfId="0" applyFont="1" applyFill="1" applyBorder="1" applyAlignment="1" applyProtection="1">
      <alignment horizontal="center" vertical="center" wrapText="1"/>
      <protection locked="0"/>
    </xf>
    <xf numFmtId="0" fontId="2" fillId="9" borderId="13" xfId="0" applyFont="1" applyFill="1" applyBorder="1" applyAlignment="1" applyProtection="1">
      <alignment horizontal="center" wrapText="1"/>
      <protection locked="0"/>
    </xf>
    <xf numFmtId="0" fontId="13" fillId="9" borderId="13" xfId="0" applyFont="1" applyFill="1" applyBorder="1" applyAlignment="1" applyProtection="1">
      <alignment horizontal="left" vertical="center"/>
      <protection locked="0"/>
    </xf>
    <xf numFmtId="49" fontId="13" fillId="0" borderId="13" xfId="0" applyNumberFormat="1" applyFont="1" applyFill="1" applyBorder="1" applyAlignment="1" applyProtection="1">
      <alignment horizontal="center"/>
      <protection locked="0"/>
    </xf>
    <xf numFmtId="0" fontId="13" fillId="0" borderId="13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2" fillId="9" borderId="13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26" fillId="4" borderId="4" xfId="0" applyFont="1" applyFill="1" applyBorder="1" applyAlignment="1" applyProtection="1">
      <alignment vertical="center"/>
      <protection hidden="1"/>
    </xf>
    <xf numFmtId="0" fontId="3" fillId="4" borderId="4" xfId="0" applyFont="1" applyFill="1" applyBorder="1" applyAlignment="1" applyProtection="1">
      <alignment vertical="center"/>
      <protection hidden="1"/>
    </xf>
    <xf numFmtId="0" fontId="2" fillId="4" borderId="4" xfId="0" applyFont="1" applyFill="1" applyBorder="1" applyProtection="1">
      <protection hidden="1"/>
    </xf>
    <xf numFmtId="0" fontId="27" fillId="4" borderId="4" xfId="0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Protection="1">
      <protection hidden="1"/>
    </xf>
    <xf numFmtId="0" fontId="29" fillId="4" borderId="0" xfId="0" applyFont="1" applyFill="1" applyBorder="1" applyAlignment="1" applyProtection="1">
      <alignment vertical="center" wrapText="1"/>
      <protection hidden="1"/>
    </xf>
    <xf numFmtId="0" fontId="29" fillId="4" borderId="8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vertical="center"/>
      <protection hidden="1"/>
    </xf>
    <xf numFmtId="165" fontId="3" fillId="4" borderId="9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4" borderId="9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4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6" fillId="4" borderId="0" xfId="0" applyFont="1" applyFill="1" applyBorder="1" applyProtection="1">
      <protection hidden="1"/>
    </xf>
    <xf numFmtId="0" fontId="28" fillId="0" borderId="3" xfId="0" applyFont="1" applyFill="1" applyBorder="1" applyAlignment="1" applyProtection="1">
      <alignment horizontal="center"/>
      <protection locked="0" hidden="1"/>
    </xf>
    <xf numFmtId="0" fontId="30" fillId="4" borderId="0" xfId="0" applyFont="1" applyFill="1" applyBorder="1" applyAlignment="1" applyProtection="1">
      <alignment vertical="center" wrapText="1"/>
      <protection hidden="1"/>
    </xf>
    <xf numFmtId="0" fontId="2" fillId="4" borderId="8" xfId="0" applyFont="1" applyFill="1" applyBorder="1" applyProtection="1"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4" borderId="10" xfId="0" applyFont="1" applyFill="1" applyBorder="1" applyProtection="1">
      <protection hidden="1"/>
    </xf>
    <xf numFmtId="0" fontId="2" fillId="4" borderId="11" xfId="0" applyFont="1" applyFill="1" applyBorder="1" applyProtection="1">
      <protection hidden="1"/>
    </xf>
    <xf numFmtId="0" fontId="2" fillId="4" borderId="12" xfId="0" applyFont="1" applyFill="1" applyBorder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13" fillId="9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horizontal="left" vertical="center"/>
      <protection locked="0"/>
    </xf>
    <xf numFmtId="49" fontId="2" fillId="3" borderId="14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166" fontId="2" fillId="9" borderId="13" xfId="0" applyNumberFormat="1" applyFont="1" applyFill="1" applyBorder="1" applyAlignment="1">
      <alignment vertical="center"/>
    </xf>
    <xf numFmtId="166" fontId="2" fillId="0" borderId="13" xfId="0" applyNumberFormat="1" applyFont="1" applyFill="1" applyBorder="1" applyAlignment="1">
      <alignment vertical="center"/>
    </xf>
    <xf numFmtId="0" fontId="2" fillId="9" borderId="13" xfId="0" applyNumberFormat="1" applyFont="1" applyFill="1" applyBorder="1" applyAlignment="1">
      <alignment horizontal="center" vertical="center"/>
    </xf>
    <xf numFmtId="0" fontId="13" fillId="0" borderId="13" xfId="0" quotePrefix="1" applyNumberFormat="1" applyFont="1" applyFill="1" applyBorder="1" applyAlignment="1" applyProtection="1">
      <alignment horizontal="center" vertical="center"/>
      <protection locked="0"/>
    </xf>
    <xf numFmtId="0" fontId="13" fillId="0" borderId="13" xfId="0" quotePrefix="1" applyNumberFormat="1" applyFont="1" applyBorder="1" applyAlignment="1" applyProtection="1">
      <alignment horizontal="center" vertical="center"/>
      <protection locked="0"/>
    </xf>
    <xf numFmtId="0" fontId="13" fillId="9" borderId="13" xfId="0" quotePrefix="1" applyNumberFormat="1" applyFont="1" applyFill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>
      <alignment horizontal="center"/>
    </xf>
    <xf numFmtId="0" fontId="13" fillId="0" borderId="13" xfId="0" applyNumberFormat="1" applyFont="1" applyFill="1" applyBorder="1" applyAlignment="1">
      <alignment horizontal="center" vertical="center"/>
    </xf>
    <xf numFmtId="164" fontId="13" fillId="9" borderId="13" xfId="0" applyNumberFormat="1" applyFont="1" applyFill="1" applyBorder="1" applyAlignment="1" applyProtection="1">
      <alignment horizontal="left" vertical="center"/>
      <protection locked="0"/>
    </xf>
    <xf numFmtId="49" fontId="1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15" xfId="0" applyNumberFormat="1" applyFont="1" applyFill="1" applyBorder="1" applyAlignment="1" applyProtection="1">
      <alignment horizontal="center" vertical="center" wrapText="1"/>
      <protection locked="0"/>
    </xf>
    <xf numFmtId="9" fontId="24" fillId="9" borderId="13" xfId="1" applyFont="1" applyFill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9" borderId="13" xfId="0" applyFont="1" applyFill="1" applyBorder="1" applyAlignment="1" applyProtection="1">
      <alignment horizontal="left" vertical="center"/>
      <protection locked="0"/>
    </xf>
    <xf numFmtId="9" fontId="24" fillId="0" borderId="13" xfId="1" applyFont="1" applyFill="1" applyBorder="1" applyAlignment="1" applyProtection="1">
      <alignment horizontal="left" vertical="center"/>
      <protection locked="0"/>
    </xf>
    <xf numFmtId="9" fontId="24" fillId="9" borderId="13" xfId="0" applyNumberFormat="1" applyFont="1" applyFill="1" applyBorder="1" applyAlignment="1" applyProtection="1">
      <alignment horizontal="left" vertical="center"/>
      <protection locked="0"/>
    </xf>
    <xf numFmtId="9" fontId="24" fillId="0" borderId="13" xfId="0" applyNumberFormat="1" applyFont="1" applyBorder="1" applyAlignment="1" applyProtection="1">
      <alignment horizontal="left" vertical="center"/>
      <protection locked="0"/>
    </xf>
    <xf numFmtId="9" fontId="24" fillId="0" borderId="13" xfId="0" applyNumberFormat="1" applyFont="1" applyFill="1" applyBorder="1" applyAlignment="1" applyProtection="1">
      <alignment horizontal="left" vertical="center"/>
      <protection locked="0"/>
    </xf>
    <xf numFmtId="9" fontId="24" fillId="0" borderId="13" xfId="1" applyFont="1" applyBorder="1" applyAlignment="1" applyProtection="1">
      <alignment horizontal="left" vertical="center"/>
      <protection locked="0"/>
    </xf>
    <xf numFmtId="0" fontId="24" fillId="9" borderId="13" xfId="0" applyFont="1" applyFill="1" applyBorder="1" applyAlignment="1" applyProtection="1">
      <alignment horizontal="left"/>
      <protection locked="0"/>
    </xf>
    <xf numFmtId="0" fontId="24" fillId="0" borderId="13" xfId="0" applyFont="1" applyFill="1" applyBorder="1" applyAlignment="1" applyProtection="1">
      <alignment horizontal="left"/>
      <protection locked="0"/>
    </xf>
    <xf numFmtId="0" fontId="24" fillId="9" borderId="13" xfId="0" applyFont="1" applyFill="1" applyBorder="1" applyAlignment="1" applyProtection="1">
      <protection locked="0"/>
    </xf>
    <xf numFmtId="0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34" fillId="11" borderId="13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0" fontId="30" fillId="5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locked="0" hidden="1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6" fillId="2" borderId="2" xfId="0" applyFont="1" applyFill="1" applyBorder="1" applyAlignment="1" applyProtection="1">
      <alignment horizontal="center" vertical="center"/>
      <protection locked="0" hidden="1"/>
    </xf>
    <xf numFmtId="0" fontId="28" fillId="4" borderId="0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49" fontId="28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28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28" fillId="0" borderId="2" xfId="0" applyNumberFormat="1" applyFont="1" applyFill="1" applyBorder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left" vertical="center"/>
      <protection hidden="1"/>
    </xf>
    <xf numFmtId="0" fontId="30" fillId="4" borderId="4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 xr:uid="{EF06E11F-3BA3-4E84-A3DE-D323ABEA9F45}"/>
    <cellStyle name="Percent" xfId="1" builtinId="5"/>
  </cellStyles>
  <dxfs count="14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259137</xdr:colOff>
      <xdr:row>3</xdr:row>
      <xdr:rowOff>238125</xdr:rowOff>
    </xdr:from>
    <xdr:to>
      <xdr:col>9</xdr:col>
      <xdr:colOff>521199</xdr:colOff>
      <xdr:row>3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 bwMode="auto">
        <a:xfrm>
          <a:off x="3640512" y="1127125"/>
          <a:ext cx="2556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</xdr:col>
      <xdr:colOff>439552</xdr:colOff>
      <xdr:row>6</xdr:row>
      <xdr:rowOff>243447</xdr:rowOff>
    </xdr:from>
    <xdr:to>
      <xdr:col>5</xdr:col>
      <xdr:colOff>4397</xdr:colOff>
      <xdr:row>6</xdr:row>
      <xdr:rowOff>243447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972952" y="1948422"/>
          <a:ext cx="176512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339819</xdr:colOff>
      <xdr:row>6</xdr:row>
      <xdr:rowOff>241766</xdr:rowOff>
    </xdr:from>
    <xdr:to>
      <xdr:col>9</xdr:col>
      <xdr:colOff>527006</xdr:colOff>
      <xdr:row>6</xdr:row>
      <xdr:rowOff>241766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 bwMode="auto">
        <a:xfrm>
          <a:off x="3070319" y="1948329"/>
          <a:ext cx="3132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2</xdr:col>
      <xdr:colOff>280146</xdr:colOff>
      <xdr:row>8</xdr:row>
      <xdr:rowOff>252132</xdr:rowOff>
    </xdr:from>
    <xdr:to>
      <xdr:col>9</xdr:col>
      <xdr:colOff>528458</xdr:colOff>
      <xdr:row>8</xdr:row>
      <xdr:rowOff>252132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 bwMode="auto">
        <a:xfrm>
          <a:off x="1343771" y="2442882"/>
          <a:ext cx="4860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3</xdr:col>
      <xdr:colOff>515751</xdr:colOff>
      <xdr:row>14</xdr:row>
      <xdr:rowOff>302279</xdr:rowOff>
    </xdr:from>
    <xdr:to>
      <xdr:col>5</xdr:col>
      <xdr:colOff>29155</xdr:colOff>
      <xdr:row>14</xdr:row>
      <xdr:rowOff>302279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 bwMode="auto">
        <a:xfrm>
          <a:off x="2115951" y="3493154"/>
          <a:ext cx="970729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6</xdr:col>
      <xdr:colOff>41181</xdr:colOff>
      <xdr:row>14</xdr:row>
      <xdr:rowOff>317127</xdr:rowOff>
    </xdr:from>
    <xdr:to>
      <xdr:col>7</xdr:col>
      <xdr:colOff>160264</xdr:colOff>
      <xdr:row>14</xdr:row>
      <xdr:rowOff>317127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>
          <a:off x="3746406" y="3508002"/>
          <a:ext cx="652483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18</xdr:col>
      <xdr:colOff>103188</xdr:colOff>
      <xdr:row>0</xdr:row>
      <xdr:rowOff>87313</xdr:rowOff>
    </xdr:from>
    <xdr:to>
      <xdr:col>19</xdr:col>
      <xdr:colOff>214314</xdr:colOff>
      <xdr:row>0</xdr:row>
      <xdr:rowOff>293688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1160126" y="87313"/>
          <a:ext cx="523876" cy="2063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334868</xdr:colOff>
      <xdr:row>16</xdr:row>
      <xdr:rowOff>223464</xdr:rowOff>
    </xdr:from>
    <xdr:to>
      <xdr:col>8</xdr:col>
      <xdr:colOff>9868</xdr:colOff>
      <xdr:row>16</xdr:row>
      <xdr:rowOff>223464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 bwMode="auto">
        <a:xfrm>
          <a:off x="3065368" y="44859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130080</xdr:colOff>
      <xdr:row>23</xdr:row>
      <xdr:rowOff>225052</xdr:rowOff>
    </xdr:from>
    <xdr:to>
      <xdr:col>7</xdr:col>
      <xdr:colOff>856980</xdr:colOff>
      <xdr:row>23</xdr:row>
      <xdr:rowOff>225052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 bwMode="auto">
        <a:xfrm>
          <a:off x="3187605" y="6054352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282480</xdr:colOff>
      <xdr:row>26</xdr:row>
      <xdr:rowOff>218702</xdr:rowOff>
    </xdr:from>
    <xdr:to>
      <xdr:col>7</xdr:col>
      <xdr:colOff>1187792</xdr:colOff>
      <xdr:row>26</xdr:row>
      <xdr:rowOff>218702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>
          <a:off x="3012980" y="75847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296767</xdr:colOff>
      <xdr:row>33</xdr:row>
      <xdr:rowOff>239339</xdr:rowOff>
    </xdr:from>
    <xdr:to>
      <xdr:col>7</xdr:col>
      <xdr:colOff>1202079</xdr:colOff>
      <xdr:row>33</xdr:row>
      <xdr:rowOff>239339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>
          <a:off x="3354292" y="9354764"/>
          <a:ext cx="2086412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91980</xdr:colOff>
      <xdr:row>30</xdr:row>
      <xdr:rowOff>229814</xdr:rowOff>
    </xdr:from>
    <xdr:to>
      <xdr:col>7</xdr:col>
      <xdr:colOff>818880</xdr:colOff>
      <xdr:row>30</xdr:row>
      <xdr:rowOff>229814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>
          <a:off x="3149505" y="8345114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339933"/>
  </sheetPr>
  <dimension ref="A1:U189"/>
  <sheetViews>
    <sheetView zoomScaleNormal="100" workbookViewId="0">
      <pane xSplit="6" ySplit="2" topLeftCell="N3" activePane="bottomRight" state="frozen"/>
      <selection pane="topRight" activeCell="G1" sqref="G1"/>
      <selection pane="bottomLeft" activeCell="A3" sqref="A3"/>
      <selection pane="bottomRight" activeCell="E16" sqref="E16"/>
    </sheetView>
  </sheetViews>
  <sheetFormatPr defaultRowHeight="21"/>
  <cols>
    <col min="1" max="1" width="6.6640625" style="7" customWidth="1"/>
    <col min="2" max="2" width="8.1640625" style="7" bestFit="1" customWidth="1"/>
    <col min="3" max="3" width="12.6640625" style="7" bestFit="1" customWidth="1"/>
    <col min="4" max="4" width="24" style="8" bestFit="1" customWidth="1"/>
    <col min="5" max="5" width="34.1640625" style="11" bestFit="1" customWidth="1"/>
    <col min="6" max="6" width="51" style="8" bestFit="1" customWidth="1"/>
    <col min="7" max="7" width="13.5" style="3" bestFit="1" customWidth="1"/>
    <col min="8" max="8" width="13.6640625" style="3" bestFit="1" customWidth="1"/>
    <col min="9" max="9" width="14.6640625" style="3" bestFit="1" customWidth="1"/>
    <col min="10" max="10" width="27.33203125" style="9" bestFit="1" customWidth="1"/>
    <col min="11" max="11" width="23.5" style="9" bestFit="1" customWidth="1"/>
    <col min="12" max="12" width="26" style="11" bestFit="1" customWidth="1"/>
    <col min="13" max="14" width="18.6640625" style="14" customWidth="1"/>
    <col min="15" max="15" width="18.6640625" style="12" bestFit="1" customWidth="1"/>
    <col min="16" max="16" width="22.5" style="13" customWidth="1"/>
    <col min="17" max="17" width="9.33203125" style="9"/>
    <col min="18" max="18" width="106.5" style="4" bestFit="1" customWidth="1"/>
    <col min="19" max="16384" width="9.33203125" style="4"/>
  </cols>
  <sheetData>
    <row r="1" spans="1:20" s="10" customFormat="1" ht="56.25">
      <c r="A1" s="127">
        <v>1</v>
      </c>
      <c r="B1" s="128" t="s">
        <v>0</v>
      </c>
      <c r="C1" s="129" t="s">
        <v>1</v>
      </c>
      <c r="D1" s="130" t="s">
        <v>2</v>
      </c>
      <c r="E1" s="131" t="s">
        <v>3</v>
      </c>
      <c r="F1" s="130" t="s">
        <v>4</v>
      </c>
      <c r="G1" s="132" t="s">
        <v>395</v>
      </c>
      <c r="H1" s="133" t="s">
        <v>393</v>
      </c>
      <c r="I1" s="133" t="s">
        <v>394</v>
      </c>
      <c r="J1" s="130" t="s">
        <v>5</v>
      </c>
      <c r="K1" s="130" t="s">
        <v>6</v>
      </c>
      <c r="L1" s="130" t="s">
        <v>7</v>
      </c>
      <c r="M1" s="109" t="s">
        <v>709</v>
      </c>
      <c r="N1" s="110" t="s">
        <v>736</v>
      </c>
      <c r="O1" s="109" t="s">
        <v>762</v>
      </c>
      <c r="P1" s="134" t="s">
        <v>775</v>
      </c>
      <c r="Q1" s="135">
        <v>1</v>
      </c>
    </row>
    <row r="2" spans="1:20" s="5" customFormat="1" ht="24" customHeight="1">
      <c r="A2" s="16">
        <v>2</v>
      </c>
      <c r="B2" s="17">
        <v>0</v>
      </c>
      <c r="C2" s="18" t="s">
        <v>327</v>
      </c>
      <c r="D2" s="19" t="s">
        <v>332</v>
      </c>
      <c r="E2" s="19" t="s">
        <v>328</v>
      </c>
      <c r="F2" s="20" t="s">
        <v>10</v>
      </c>
      <c r="G2" s="95" t="s">
        <v>11</v>
      </c>
      <c r="H2" s="21" t="s">
        <v>329</v>
      </c>
      <c r="I2" s="21" t="s">
        <v>330</v>
      </c>
      <c r="J2" s="22">
        <v>40909</v>
      </c>
      <c r="K2" s="22">
        <v>40909</v>
      </c>
      <c r="L2" s="23" t="s">
        <v>331</v>
      </c>
      <c r="M2" s="24">
        <v>3</v>
      </c>
      <c r="N2" s="24">
        <v>4</v>
      </c>
      <c r="O2" s="25" t="s">
        <v>585</v>
      </c>
      <c r="P2" s="25"/>
      <c r="Q2" s="96">
        <v>2</v>
      </c>
    </row>
    <row r="3" spans="1:20" ht="24" customHeight="1">
      <c r="A3" s="97">
        <v>157</v>
      </c>
      <c r="B3" s="27">
        <v>77</v>
      </c>
      <c r="C3" s="27">
        <v>60043</v>
      </c>
      <c r="D3" s="28" t="s">
        <v>354</v>
      </c>
      <c r="E3" s="29" t="s">
        <v>50</v>
      </c>
      <c r="F3" s="30" t="s">
        <v>428</v>
      </c>
      <c r="G3" s="28" t="s">
        <v>11</v>
      </c>
      <c r="H3" s="29" t="s">
        <v>375</v>
      </c>
      <c r="I3" s="29" t="s">
        <v>376</v>
      </c>
      <c r="J3" s="31">
        <v>43482</v>
      </c>
      <c r="K3" s="31">
        <v>43497</v>
      </c>
      <c r="L3" s="29" t="s">
        <v>390</v>
      </c>
      <c r="M3" s="32">
        <v>3</v>
      </c>
      <c r="N3" s="32">
        <v>3</v>
      </c>
      <c r="O3" s="32">
        <v>3</v>
      </c>
      <c r="P3" s="15"/>
      <c r="Q3" s="98">
        <v>3</v>
      </c>
      <c r="R3" s="113"/>
    </row>
    <row r="4" spans="1:20" ht="24" customHeight="1">
      <c r="A4" s="123">
        <v>66</v>
      </c>
      <c r="B4" s="26">
        <v>64</v>
      </c>
      <c r="C4" s="47">
        <v>7209</v>
      </c>
      <c r="D4" s="28" t="s">
        <v>692</v>
      </c>
      <c r="E4" s="29" t="s">
        <v>38</v>
      </c>
      <c r="F4" s="33" t="s">
        <v>436</v>
      </c>
      <c r="G4" s="28" t="s">
        <v>11</v>
      </c>
      <c r="H4" s="29" t="s">
        <v>702</v>
      </c>
      <c r="I4" s="29" t="s">
        <v>703</v>
      </c>
      <c r="J4" s="31">
        <v>45721</v>
      </c>
      <c r="K4" s="31">
        <v>45719</v>
      </c>
      <c r="L4" s="29" t="s">
        <v>708</v>
      </c>
      <c r="M4" s="32">
        <v>3</v>
      </c>
      <c r="N4" s="32">
        <v>3</v>
      </c>
      <c r="O4" s="32">
        <v>3</v>
      </c>
      <c r="P4" s="15"/>
      <c r="Q4" s="98">
        <v>4</v>
      </c>
      <c r="R4" s="113"/>
    </row>
    <row r="5" spans="1:20" ht="24" customHeight="1">
      <c r="A5" s="97">
        <v>53</v>
      </c>
      <c r="B5" s="26">
        <v>51</v>
      </c>
      <c r="C5" s="27">
        <v>7011</v>
      </c>
      <c r="D5" s="28" t="s">
        <v>562</v>
      </c>
      <c r="E5" s="29" t="s">
        <v>32</v>
      </c>
      <c r="F5" s="33" t="s">
        <v>436</v>
      </c>
      <c r="G5" s="26" t="s">
        <v>11</v>
      </c>
      <c r="H5" s="34" t="s">
        <v>578</v>
      </c>
      <c r="I5" s="34" t="s">
        <v>579</v>
      </c>
      <c r="J5" s="31">
        <v>45124</v>
      </c>
      <c r="K5" s="31">
        <v>45139</v>
      </c>
      <c r="L5" s="29" t="s">
        <v>583</v>
      </c>
      <c r="M5" s="32">
        <v>3</v>
      </c>
      <c r="N5" s="32">
        <v>3</v>
      </c>
      <c r="O5" s="32">
        <v>3</v>
      </c>
      <c r="P5" s="15"/>
      <c r="Q5" s="98">
        <v>5</v>
      </c>
      <c r="R5" s="118"/>
      <c r="S5" s="2"/>
    </row>
    <row r="6" spans="1:20" ht="24" customHeight="1">
      <c r="A6" s="97">
        <v>19</v>
      </c>
      <c r="B6" s="26">
        <v>17</v>
      </c>
      <c r="C6" s="35">
        <v>7169</v>
      </c>
      <c r="D6" s="36" t="s">
        <v>8</v>
      </c>
      <c r="E6" s="37" t="s">
        <v>9</v>
      </c>
      <c r="F6" s="38" t="s">
        <v>436</v>
      </c>
      <c r="G6" s="36" t="s">
        <v>11</v>
      </c>
      <c r="H6" s="37" t="s">
        <v>12</v>
      </c>
      <c r="I6" s="37" t="s">
        <v>13</v>
      </c>
      <c r="J6" s="39">
        <v>45139</v>
      </c>
      <c r="K6" s="39">
        <v>45139</v>
      </c>
      <c r="L6" s="37" t="s">
        <v>583</v>
      </c>
      <c r="M6" s="40">
        <v>7</v>
      </c>
      <c r="N6" s="40">
        <v>7</v>
      </c>
      <c r="O6" s="40">
        <v>7</v>
      </c>
      <c r="P6" s="15"/>
      <c r="Q6" s="98">
        <v>6</v>
      </c>
      <c r="R6" s="116" t="s">
        <v>640</v>
      </c>
      <c r="S6" s="6"/>
    </row>
    <row r="7" spans="1:20" ht="24" customHeight="1">
      <c r="A7" s="97">
        <v>119</v>
      </c>
      <c r="B7" s="27">
        <v>39</v>
      </c>
      <c r="C7" s="41">
        <v>60055</v>
      </c>
      <c r="D7" s="42" t="s">
        <v>112</v>
      </c>
      <c r="E7" s="29" t="s">
        <v>419</v>
      </c>
      <c r="F7" s="30" t="s">
        <v>428</v>
      </c>
      <c r="G7" s="42" t="s">
        <v>11</v>
      </c>
      <c r="H7" s="29" t="s">
        <v>113</v>
      </c>
      <c r="I7" s="29" t="s">
        <v>114</v>
      </c>
      <c r="J7" s="43">
        <v>42360</v>
      </c>
      <c r="K7" s="31">
        <v>42370</v>
      </c>
      <c r="L7" s="29" t="s">
        <v>115</v>
      </c>
      <c r="M7" s="48">
        <v>7</v>
      </c>
      <c r="N7" s="32">
        <v>7</v>
      </c>
      <c r="O7" s="32">
        <v>7</v>
      </c>
      <c r="P7" s="15"/>
      <c r="Q7" s="98">
        <v>7</v>
      </c>
      <c r="R7" s="112"/>
    </row>
    <row r="8" spans="1:20" ht="24" customHeight="1">
      <c r="A8" s="123">
        <v>42</v>
      </c>
      <c r="B8" s="26">
        <v>40</v>
      </c>
      <c r="C8" s="27">
        <v>7074</v>
      </c>
      <c r="D8" s="28" t="s">
        <v>500</v>
      </c>
      <c r="E8" s="29" t="s">
        <v>481</v>
      </c>
      <c r="F8" s="33" t="s">
        <v>436</v>
      </c>
      <c r="G8" s="26" t="s">
        <v>11</v>
      </c>
      <c r="H8" s="34" t="s">
        <v>501</v>
      </c>
      <c r="I8" s="34" t="s">
        <v>502</v>
      </c>
      <c r="J8" s="31">
        <v>44760</v>
      </c>
      <c r="K8" s="31">
        <v>44774</v>
      </c>
      <c r="L8" s="29" t="s">
        <v>503</v>
      </c>
      <c r="M8" s="32">
        <v>6</v>
      </c>
      <c r="N8" s="32">
        <v>6</v>
      </c>
      <c r="O8" s="32">
        <v>6</v>
      </c>
      <c r="P8" s="15"/>
      <c r="Q8" s="98">
        <v>8</v>
      </c>
      <c r="R8" s="118"/>
    </row>
    <row r="9" spans="1:20" ht="24" customHeight="1">
      <c r="A9" s="97">
        <v>143</v>
      </c>
      <c r="B9" s="27">
        <v>63</v>
      </c>
      <c r="C9" s="41">
        <v>60089</v>
      </c>
      <c r="D9" s="28" t="s">
        <v>480</v>
      </c>
      <c r="E9" s="99" t="s">
        <v>481</v>
      </c>
      <c r="F9" s="99" t="s">
        <v>428</v>
      </c>
      <c r="G9" s="42" t="s">
        <v>11</v>
      </c>
      <c r="H9" s="99" t="s">
        <v>487</v>
      </c>
      <c r="I9" s="99" t="s">
        <v>488</v>
      </c>
      <c r="J9" s="31">
        <v>44683</v>
      </c>
      <c r="K9" s="31">
        <v>44683</v>
      </c>
      <c r="L9" s="29" t="s">
        <v>489</v>
      </c>
      <c r="M9" s="32">
        <v>15</v>
      </c>
      <c r="N9" s="32">
        <v>15</v>
      </c>
      <c r="O9" s="32">
        <v>15</v>
      </c>
      <c r="P9" s="15"/>
      <c r="Q9" s="98">
        <v>9</v>
      </c>
      <c r="R9" s="45"/>
    </row>
    <row r="10" spans="1:20" ht="24" customHeight="1">
      <c r="A10" s="97">
        <v>65</v>
      </c>
      <c r="B10" s="26">
        <v>63</v>
      </c>
      <c r="C10" s="47">
        <v>7215</v>
      </c>
      <c r="D10" s="28" t="s">
        <v>691</v>
      </c>
      <c r="E10" s="29" t="s">
        <v>32</v>
      </c>
      <c r="F10" s="33" t="s">
        <v>436</v>
      </c>
      <c r="G10" s="28" t="s">
        <v>11</v>
      </c>
      <c r="H10" s="29" t="s">
        <v>700</v>
      </c>
      <c r="I10" s="29" t="s">
        <v>701</v>
      </c>
      <c r="J10" s="31">
        <v>45721</v>
      </c>
      <c r="K10" s="31">
        <v>45717</v>
      </c>
      <c r="L10" s="29" t="s">
        <v>707</v>
      </c>
      <c r="M10" s="32">
        <v>5</v>
      </c>
      <c r="N10" s="32">
        <v>5</v>
      </c>
      <c r="O10" s="32">
        <v>5</v>
      </c>
      <c r="P10" s="15"/>
      <c r="Q10" s="98">
        <v>10</v>
      </c>
      <c r="R10" s="113"/>
    </row>
    <row r="11" spans="1:20" ht="24" customHeight="1">
      <c r="A11" s="123">
        <v>110</v>
      </c>
      <c r="B11" s="27">
        <v>30</v>
      </c>
      <c r="C11" s="27">
        <v>60040</v>
      </c>
      <c r="D11" s="28" t="s">
        <v>15</v>
      </c>
      <c r="E11" s="29" t="s">
        <v>16</v>
      </c>
      <c r="F11" s="30" t="s">
        <v>428</v>
      </c>
      <c r="G11" s="28" t="s">
        <v>11</v>
      </c>
      <c r="H11" s="29" t="s">
        <v>17</v>
      </c>
      <c r="I11" s="29" t="s">
        <v>18</v>
      </c>
      <c r="J11" s="31">
        <v>42730</v>
      </c>
      <c r="K11" s="31">
        <v>42736</v>
      </c>
      <c r="L11" s="29" t="s">
        <v>19</v>
      </c>
      <c r="M11" s="32">
        <v>4</v>
      </c>
      <c r="N11" s="32">
        <v>4</v>
      </c>
      <c r="O11" s="32">
        <v>4</v>
      </c>
      <c r="P11" s="15"/>
      <c r="Q11" s="98">
        <v>11</v>
      </c>
      <c r="R11" s="113"/>
      <c r="T11" s="6"/>
    </row>
    <row r="12" spans="1:20" ht="24" customHeight="1">
      <c r="A12" s="123">
        <v>136</v>
      </c>
      <c r="B12" s="27">
        <v>56</v>
      </c>
      <c r="C12" s="41">
        <v>60080</v>
      </c>
      <c r="D12" s="42" t="s">
        <v>20</v>
      </c>
      <c r="E12" s="29" t="s">
        <v>21</v>
      </c>
      <c r="F12" s="30" t="s">
        <v>428</v>
      </c>
      <c r="G12" s="46" t="s">
        <v>22</v>
      </c>
      <c r="H12" s="45" t="s">
        <v>23</v>
      </c>
      <c r="I12" s="45" t="s">
        <v>499</v>
      </c>
      <c r="J12" s="43">
        <v>43048</v>
      </c>
      <c r="K12" s="43">
        <v>43040</v>
      </c>
      <c r="L12" s="29" t="s">
        <v>24</v>
      </c>
      <c r="M12" s="32">
        <v>6</v>
      </c>
      <c r="N12" s="32">
        <v>6</v>
      </c>
      <c r="O12" s="32">
        <v>6</v>
      </c>
      <c r="P12" s="15"/>
      <c r="Q12" s="98">
        <v>12</v>
      </c>
      <c r="R12" s="117"/>
    </row>
    <row r="13" spans="1:20" ht="24" customHeight="1">
      <c r="A13" s="123">
        <v>138</v>
      </c>
      <c r="B13" s="27">
        <v>58</v>
      </c>
      <c r="C13" s="27">
        <v>60081</v>
      </c>
      <c r="D13" s="28" t="s">
        <v>411</v>
      </c>
      <c r="E13" s="101" t="s">
        <v>38</v>
      </c>
      <c r="F13" s="30" t="s">
        <v>428</v>
      </c>
      <c r="G13" s="28" t="s">
        <v>22</v>
      </c>
      <c r="H13" s="29" t="s">
        <v>409</v>
      </c>
      <c r="I13" s="29" t="s">
        <v>410</v>
      </c>
      <c r="J13" s="31">
        <v>43770</v>
      </c>
      <c r="K13" s="31">
        <v>43770</v>
      </c>
      <c r="L13" s="29" t="s">
        <v>412</v>
      </c>
      <c r="M13" s="48">
        <v>7</v>
      </c>
      <c r="N13" s="32">
        <v>7</v>
      </c>
      <c r="O13" s="32">
        <v>7</v>
      </c>
      <c r="P13" s="15"/>
      <c r="Q13" s="98">
        <v>13</v>
      </c>
      <c r="R13" s="113"/>
    </row>
    <row r="14" spans="1:20" ht="24" customHeight="1">
      <c r="A14" s="123">
        <v>70</v>
      </c>
      <c r="B14" s="26">
        <v>68</v>
      </c>
      <c r="C14" s="47">
        <v>7200</v>
      </c>
      <c r="D14" s="28" t="s">
        <v>727</v>
      </c>
      <c r="E14" s="29" t="s">
        <v>38</v>
      </c>
      <c r="F14" s="33" t="s">
        <v>436</v>
      </c>
      <c r="G14" s="28" t="s">
        <v>11</v>
      </c>
      <c r="H14" s="29" t="s">
        <v>728</v>
      </c>
      <c r="I14" s="29" t="s">
        <v>729</v>
      </c>
      <c r="J14" s="31">
        <v>45812</v>
      </c>
      <c r="K14" s="31">
        <v>45812</v>
      </c>
      <c r="L14" s="29" t="s">
        <v>726</v>
      </c>
      <c r="M14" s="32"/>
      <c r="N14" s="32">
        <v>10</v>
      </c>
      <c r="O14" s="32">
        <v>10</v>
      </c>
      <c r="P14" s="15"/>
      <c r="Q14" s="98">
        <v>14</v>
      </c>
      <c r="R14" s="113"/>
    </row>
    <row r="15" spans="1:20" ht="24" customHeight="1">
      <c r="A15" s="97">
        <v>59</v>
      </c>
      <c r="B15" s="26">
        <v>57</v>
      </c>
      <c r="C15" s="102">
        <v>7054</v>
      </c>
      <c r="D15" s="36" t="s">
        <v>355</v>
      </c>
      <c r="E15" s="37" t="s">
        <v>481</v>
      </c>
      <c r="F15" s="38" t="s">
        <v>436</v>
      </c>
      <c r="G15" s="36" t="s">
        <v>11</v>
      </c>
      <c r="H15" s="37" t="s">
        <v>377</v>
      </c>
      <c r="I15" s="37" t="s">
        <v>378</v>
      </c>
      <c r="J15" s="39">
        <v>43482</v>
      </c>
      <c r="K15" s="39">
        <v>43497</v>
      </c>
      <c r="L15" s="37" t="s">
        <v>390</v>
      </c>
      <c r="M15" s="40">
        <v>5</v>
      </c>
      <c r="N15" s="40">
        <v>5</v>
      </c>
      <c r="O15" s="40">
        <v>5</v>
      </c>
      <c r="P15" s="15"/>
      <c r="Q15" s="98">
        <v>15</v>
      </c>
      <c r="R15" s="114" t="s">
        <v>646</v>
      </c>
    </row>
    <row r="16" spans="1:20" ht="24" customHeight="1">
      <c r="A16" s="97">
        <v>61</v>
      </c>
      <c r="B16" s="26">
        <v>59</v>
      </c>
      <c r="C16" s="47">
        <v>7202</v>
      </c>
      <c r="D16" s="28" t="s">
        <v>669</v>
      </c>
      <c r="E16" s="29" t="s">
        <v>481</v>
      </c>
      <c r="F16" s="33" t="s">
        <v>436</v>
      </c>
      <c r="G16" s="28" t="s">
        <v>11</v>
      </c>
      <c r="H16" s="29" t="s">
        <v>670</v>
      </c>
      <c r="I16" s="29" t="s">
        <v>671</v>
      </c>
      <c r="J16" s="31">
        <v>45597</v>
      </c>
      <c r="K16" s="31">
        <v>45597</v>
      </c>
      <c r="L16" s="29" t="s">
        <v>680</v>
      </c>
      <c r="M16" s="32">
        <v>10</v>
      </c>
      <c r="N16" s="32">
        <v>10</v>
      </c>
      <c r="O16" s="32">
        <v>10</v>
      </c>
      <c r="P16" s="15"/>
      <c r="Q16" s="98">
        <v>16</v>
      </c>
      <c r="R16" s="113"/>
      <c r="S16" s="1"/>
    </row>
    <row r="17" spans="1:20" ht="24" customHeight="1">
      <c r="A17" s="123">
        <v>168</v>
      </c>
      <c r="B17" s="27">
        <v>88</v>
      </c>
      <c r="C17" s="27">
        <v>60110</v>
      </c>
      <c r="D17" s="28" t="s">
        <v>555</v>
      </c>
      <c r="E17" s="29" t="s">
        <v>481</v>
      </c>
      <c r="F17" s="30" t="s">
        <v>428</v>
      </c>
      <c r="G17" s="26" t="s">
        <v>11</v>
      </c>
      <c r="H17" s="34" t="s">
        <v>565</v>
      </c>
      <c r="I17" s="34" t="s">
        <v>566</v>
      </c>
      <c r="J17" s="31">
        <v>45096</v>
      </c>
      <c r="K17" s="31">
        <v>45108</v>
      </c>
      <c r="L17" s="29" t="s">
        <v>582</v>
      </c>
      <c r="M17" s="32">
        <v>5</v>
      </c>
      <c r="N17" s="32">
        <v>5</v>
      </c>
      <c r="O17" s="32">
        <v>5</v>
      </c>
      <c r="P17" s="15"/>
      <c r="Q17" s="98">
        <v>17</v>
      </c>
      <c r="R17" s="118"/>
    </row>
    <row r="18" spans="1:20" ht="24" customHeight="1">
      <c r="A18" s="97">
        <v>135</v>
      </c>
      <c r="B18" s="27">
        <v>55</v>
      </c>
      <c r="C18" s="27">
        <v>60076</v>
      </c>
      <c r="D18" s="28" t="s">
        <v>25</v>
      </c>
      <c r="E18" s="29" t="s">
        <v>481</v>
      </c>
      <c r="F18" s="30" t="s">
        <v>428</v>
      </c>
      <c r="G18" s="28" t="s">
        <v>11</v>
      </c>
      <c r="H18" s="29" t="s">
        <v>26</v>
      </c>
      <c r="I18" s="29" t="s">
        <v>27</v>
      </c>
      <c r="J18" s="31">
        <v>42712</v>
      </c>
      <c r="K18" s="31">
        <v>42705</v>
      </c>
      <c r="L18" s="29" t="s">
        <v>28</v>
      </c>
      <c r="M18" s="89">
        <v>15</v>
      </c>
      <c r="N18" s="89">
        <v>15</v>
      </c>
      <c r="O18" s="89">
        <v>15</v>
      </c>
      <c r="P18" s="15"/>
      <c r="Q18" s="98">
        <v>18</v>
      </c>
      <c r="R18" s="113"/>
    </row>
    <row r="19" spans="1:20" ht="24" customHeight="1">
      <c r="A19" s="123">
        <v>106</v>
      </c>
      <c r="B19" s="27">
        <v>26</v>
      </c>
      <c r="C19" s="35">
        <v>60034</v>
      </c>
      <c r="D19" s="36" t="s">
        <v>406</v>
      </c>
      <c r="E19" s="37" t="s">
        <v>481</v>
      </c>
      <c r="F19" s="37" t="s">
        <v>428</v>
      </c>
      <c r="G19" s="36" t="s">
        <v>11</v>
      </c>
      <c r="H19" s="37" t="s">
        <v>407</v>
      </c>
      <c r="I19" s="37" t="s">
        <v>408</v>
      </c>
      <c r="J19" s="39">
        <v>43887</v>
      </c>
      <c r="K19" s="39">
        <v>43891</v>
      </c>
      <c r="L19" s="37" t="s">
        <v>427</v>
      </c>
      <c r="M19" s="40">
        <v>5</v>
      </c>
      <c r="N19" s="40">
        <v>5</v>
      </c>
      <c r="O19" s="40">
        <v>5</v>
      </c>
      <c r="P19" s="15"/>
      <c r="Q19" s="98">
        <v>19</v>
      </c>
      <c r="R19" s="114" t="s">
        <v>658</v>
      </c>
      <c r="T19" s="2"/>
    </row>
    <row r="20" spans="1:20" ht="24" customHeight="1">
      <c r="A20" s="123">
        <v>12</v>
      </c>
      <c r="B20" s="26">
        <v>10</v>
      </c>
      <c r="C20" s="35">
        <v>7068</v>
      </c>
      <c r="D20" s="36" t="s">
        <v>116</v>
      </c>
      <c r="E20" s="37" t="s">
        <v>21</v>
      </c>
      <c r="F20" s="38" t="s">
        <v>436</v>
      </c>
      <c r="G20" s="36" t="s">
        <v>22</v>
      </c>
      <c r="H20" s="37" t="s">
        <v>117</v>
      </c>
      <c r="I20" s="37" t="s">
        <v>118</v>
      </c>
      <c r="J20" s="39">
        <v>44501</v>
      </c>
      <c r="K20" s="39">
        <v>44501</v>
      </c>
      <c r="L20" s="37" t="s">
        <v>453</v>
      </c>
      <c r="M20" s="40">
        <v>5</v>
      </c>
      <c r="N20" s="40">
        <v>5</v>
      </c>
      <c r="O20" s="40">
        <v>5</v>
      </c>
      <c r="P20" s="15"/>
      <c r="Q20" s="98">
        <v>20</v>
      </c>
      <c r="R20" s="114" t="s">
        <v>638</v>
      </c>
      <c r="S20" s="6"/>
    </row>
    <row r="21" spans="1:20" ht="24" customHeight="1">
      <c r="A21" s="123">
        <v>132</v>
      </c>
      <c r="B21" s="27">
        <v>52</v>
      </c>
      <c r="C21" s="35">
        <v>60070</v>
      </c>
      <c r="D21" s="36" t="s">
        <v>119</v>
      </c>
      <c r="E21" s="37" t="s">
        <v>32</v>
      </c>
      <c r="F21" s="38" t="s">
        <v>428</v>
      </c>
      <c r="G21" s="36" t="s">
        <v>102</v>
      </c>
      <c r="H21" s="37" t="s">
        <v>675</v>
      </c>
      <c r="I21" s="37" t="s">
        <v>110</v>
      </c>
      <c r="J21" s="39">
        <v>43297</v>
      </c>
      <c r="K21" s="39">
        <v>43282</v>
      </c>
      <c r="L21" s="37" t="s">
        <v>388</v>
      </c>
      <c r="M21" s="40">
        <v>4</v>
      </c>
      <c r="N21" s="40">
        <v>4</v>
      </c>
      <c r="O21" s="40">
        <v>4</v>
      </c>
      <c r="P21" s="15"/>
      <c r="Q21" s="98">
        <v>21</v>
      </c>
      <c r="R21" s="111" t="s">
        <v>661</v>
      </c>
    </row>
    <row r="22" spans="1:20" ht="24" customHeight="1">
      <c r="A22" s="97">
        <v>109</v>
      </c>
      <c r="B22" s="27">
        <v>29</v>
      </c>
      <c r="C22" s="35">
        <v>60038</v>
      </c>
      <c r="D22" s="36" t="s">
        <v>120</v>
      </c>
      <c r="E22" s="37" t="s">
        <v>36</v>
      </c>
      <c r="F22" s="38" t="s">
        <v>428</v>
      </c>
      <c r="G22" s="36" t="s">
        <v>11</v>
      </c>
      <c r="H22" s="37" t="s">
        <v>121</v>
      </c>
      <c r="I22" s="37" t="s">
        <v>122</v>
      </c>
      <c r="J22" s="39">
        <v>45688</v>
      </c>
      <c r="K22" s="39">
        <v>45689</v>
      </c>
      <c r="L22" s="37" t="s">
        <v>714</v>
      </c>
      <c r="M22" s="40">
        <v>15</v>
      </c>
      <c r="N22" s="40">
        <v>15</v>
      </c>
      <c r="O22" s="40">
        <v>15</v>
      </c>
      <c r="P22" s="15"/>
      <c r="Q22" s="98">
        <v>22</v>
      </c>
      <c r="R22" s="114" t="s">
        <v>715</v>
      </c>
      <c r="T22" s="6"/>
    </row>
    <row r="23" spans="1:20" ht="24" customHeight="1">
      <c r="A23" s="123">
        <v>88</v>
      </c>
      <c r="B23" s="27">
        <v>7</v>
      </c>
      <c r="C23" s="35">
        <v>60008</v>
      </c>
      <c r="D23" s="36" t="s">
        <v>123</v>
      </c>
      <c r="E23" s="37" t="s">
        <v>50</v>
      </c>
      <c r="F23" s="37" t="s">
        <v>428</v>
      </c>
      <c r="G23" s="36" t="s">
        <v>11</v>
      </c>
      <c r="H23" s="37" t="s">
        <v>485</v>
      </c>
      <c r="I23" s="37" t="s">
        <v>124</v>
      </c>
      <c r="J23" s="39">
        <v>43551</v>
      </c>
      <c r="K23" s="39">
        <v>43556</v>
      </c>
      <c r="L23" s="37" t="s">
        <v>392</v>
      </c>
      <c r="M23" s="40">
        <v>4</v>
      </c>
      <c r="N23" s="40">
        <v>4</v>
      </c>
      <c r="O23" s="40">
        <v>4</v>
      </c>
      <c r="P23" s="15"/>
      <c r="Q23" s="98">
        <v>23</v>
      </c>
      <c r="R23" s="111" t="s">
        <v>650</v>
      </c>
      <c r="T23" s="1"/>
    </row>
    <row r="24" spans="1:20" ht="24" customHeight="1">
      <c r="A24" s="123">
        <v>96</v>
      </c>
      <c r="B24" s="27">
        <v>16</v>
      </c>
      <c r="C24" s="35">
        <v>60022</v>
      </c>
      <c r="D24" s="36" t="s">
        <v>125</v>
      </c>
      <c r="E24" s="37" t="s">
        <v>419</v>
      </c>
      <c r="F24" s="37" t="s">
        <v>428</v>
      </c>
      <c r="G24" s="36" t="s">
        <v>11</v>
      </c>
      <c r="H24" s="37" t="s">
        <v>126</v>
      </c>
      <c r="I24" s="37" t="s">
        <v>127</v>
      </c>
      <c r="J24" s="39">
        <v>44777</v>
      </c>
      <c r="K24" s="39">
        <v>44774</v>
      </c>
      <c r="L24" s="37" t="s">
        <v>503</v>
      </c>
      <c r="M24" s="49">
        <v>7</v>
      </c>
      <c r="N24" s="49">
        <v>7</v>
      </c>
      <c r="O24" s="49">
        <v>7</v>
      </c>
      <c r="P24" s="15"/>
      <c r="Q24" s="98">
        <v>24</v>
      </c>
      <c r="R24" s="111" t="s">
        <v>635</v>
      </c>
      <c r="T24" s="1"/>
    </row>
    <row r="25" spans="1:20" ht="24" customHeight="1">
      <c r="A25" s="123">
        <v>122</v>
      </c>
      <c r="B25" s="27">
        <v>42</v>
      </c>
      <c r="C25" s="41">
        <v>60058</v>
      </c>
      <c r="D25" s="42" t="s">
        <v>129</v>
      </c>
      <c r="E25" s="29" t="s">
        <v>64</v>
      </c>
      <c r="F25" s="30" t="s">
        <v>428</v>
      </c>
      <c r="G25" s="42" t="s">
        <v>11</v>
      </c>
      <c r="H25" s="29" t="s">
        <v>130</v>
      </c>
      <c r="I25" s="29" t="s">
        <v>131</v>
      </c>
      <c r="J25" s="43">
        <v>40584</v>
      </c>
      <c r="K25" s="31">
        <v>40575</v>
      </c>
      <c r="L25" s="29" t="s">
        <v>132</v>
      </c>
      <c r="M25" s="32">
        <v>7</v>
      </c>
      <c r="N25" s="32">
        <v>7</v>
      </c>
      <c r="O25" s="32">
        <v>7</v>
      </c>
      <c r="P25" s="15"/>
      <c r="Q25" s="98">
        <v>25</v>
      </c>
      <c r="R25" s="112"/>
    </row>
    <row r="26" spans="1:20" ht="24" customHeight="1">
      <c r="A26" s="97">
        <v>131</v>
      </c>
      <c r="B26" s="27">
        <v>51</v>
      </c>
      <c r="C26" s="27">
        <v>60069</v>
      </c>
      <c r="D26" s="28" t="s">
        <v>31</v>
      </c>
      <c r="E26" s="29" t="s">
        <v>32</v>
      </c>
      <c r="F26" s="30" t="s">
        <v>428</v>
      </c>
      <c r="G26" s="28" t="s">
        <v>11</v>
      </c>
      <c r="H26" s="29" t="s">
        <v>33</v>
      </c>
      <c r="I26" s="29" t="s">
        <v>34</v>
      </c>
      <c r="J26" s="31">
        <v>42656</v>
      </c>
      <c r="K26" s="31">
        <v>42644</v>
      </c>
      <c r="L26" s="29" t="s">
        <v>35</v>
      </c>
      <c r="M26" s="32">
        <v>6</v>
      </c>
      <c r="N26" s="32">
        <v>6</v>
      </c>
      <c r="O26" s="32">
        <v>6</v>
      </c>
      <c r="P26" s="15"/>
      <c r="Q26" s="98">
        <v>26</v>
      </c>
      <c r="R26" s="113"/>
      <c r="S26" s="6"/>
    </row>
    <row r="27" spans="1:20" ht="24" customHeight="1">
      <c r="A27" s="97">
        <v>121</v>
      </c>
      <c r="B27" s="27">
        <v>41</v>
      </c>
      <c r="C27" s="27">
        <v>60057</v>
      </c>
      <c r="D27" s="28" t="s">
        <v>133</v>
      </c>
      <c r="E27" s="29" t="s">
        <v>72</v>
      </c>
      <c r="F27" s="30" t="s">
        <v>428</v>
      </c>
      <c r="G27" s="28" t="s">
        <v>11</v>
      </c>
      <c r="H27" s="29" t="s">
        <v>134</v>
      </c>
      <c r="I27" s="29" t="s">
        <v>135</v>
      </c>
      <c r="J27" s="43">
        <v>41201</v>
      </c>
      <c r="K27" s="31">
        <v>41214</v>
      </c>
      <c r="L27" s="29" t="s">
        <v>136</v>
      </c>
      <c r="M27" s="32">
        <v>5</v>
      </c>
      <c r="N27" s="32">
        <v>5</v>
      </c>
      <c r="O27" s="32">
        <v>5</v>
      </c>
      <c r="P27" s="15"/>
      <c r="Q27" s="98">
        <v>27</v>
      </c>
      <c r="R27" s="118"/>
      <c r="T27" s="6"/>
    </row>
    <row r="28" spans="1:20" ht="24" customHeight="1">
      <c r="A28" s="97">
        <v>171</v>
      </c>
      <c r="B28" s="27">
        <v>91</v>
      </c>
      <c r="C28" s="27">
        <v>60112</v>
      </c>
      <c r="D28" s="28" t="s">
        <v>137</v>
      </c>
      <c r="E28" s="29" t="s">
        <v>435</v>
      </c>
      <c r="F28" s="30" t="s">
        <v>428</v>
      </c>
      <c r="G28" s="28" t="s">
        <v>11</v>
      </c>
      <c r="H28" s="29" t="s">
        <v>138</v>
      </c>
      <c r="I28" s="29" t="s">
        <v>139</v>
      </c>
      <c r="J28" s="31">
        <v>41193</v>
      </c>
      <c r="K28" s="31">
        <v>41214</v>
      </c>
      <c r="L28" s="29" t="s">
        <v>136</v>
      </c>
      <c r="M28" s="32">
        <v>7</v>
      </c>
      <c r="N28" s="32">
        <v>7</v>
      </c>
      <c r="O28" s="32">
        <v>7</v>
      </c>
      <c r="P28" s="15"/>
      <c r="Q28" s="98">
        <v>28</v>
      </c>
      <c r="R28" s="118"/>
    </row>
    <row r="29" spans="1:20" ht="24" customHeight="1">
      <c r="A29" s="97">
        <v>167</v>
      </c>
      <c r="B29" s="27">
        <v>87</v>
      </c>
      <c r="C29" s="27">
        <v>60114</v>
      </c>
      <c r="D29" s="28" t="s">
        <v>504</v>
      </c>
      <c r="E29" s="29" t="s">
        <v>419</v>
      </c>
      <c r="F29" s="30" t="s">
        <v>428</v>
      </c>
      <c r="G29" s="26" t="s">
        <v>11</v>
      </c>
      <c r="H29" s="34" t="s">
        <v>505</v>
      </c>
      <c r="I29" s="34" t="s">
        <v>506</v>
      </c>
      <c r="J29" s="31">
        <v>44866</v>
      </c>
      <c r="K29" s="31">
        <v>44866</v>
      </c>
      <c r="L29" s="29" t="s">
        <v>507</v>
      </c>
      <c r="M29" s="89">
        <v>5</v>
      </c>
      <c r="N29" s="89">
        <v>5</v>
      </c>
      <c r="O29" s="89">
        <v>5</v>
      </c>
      <c r="P29" s="15"/>
      <c r="Q29" s="98">
        <v>29</v>
      </c>
      <c r="R29" s="118"/>
    </row>
    <row r="30" spans="1:20" ht="24" customHeight="1">
      <c r="A30" s="123">
        <v>16</v>
      </c>
      <c r="B30" s="26">
        <v>14</v>
      </c>
      <c r="C30" s="27">
        <v>7034</v>
      </c>
      <c r="D30" s="28" t="s">
        <v>140</v>
      </c>
      <c r="E30" s="34" t="s">
        <v>481</v>
      </c>
      <c r="F30" s="33" t="s">
        <v>436</v>
      </c>
      <c r="G30" s="26" t="s">
        <v>11</v>
      </c>
      <c r="H30" s="34" t="s">
        <v>141</v>
      </c>
      <c r="I30" s="34" t="s">
        <v>142</v>
      </c>
      <c r="J30" s="31">
        <v>41914</v>
      </c>
      <c r="K30" s="31">
        <v>41913</v>
      </c>
      <c r="L30" s="29" t="s">
        <v>143</v>
      </c>
      <c r="M30" s="32">
        <v>15</v>
      </c>
      <c r="N30" s="32">
        <v>15</v>
      </c>
      <c r="O30" s="32">
        <v>15</v>
      </c>
      <c r="P30" s="15"/>
      <c r="Q30" s="98">
        <v>30</v>
      </c>
      <c r="R30" s="113"/>
    </row>
    <row r="31" spans="1:20" ht="24" customHeight="1">
      <c r="A31" s="97">
        <v>173</v>
      </c>
      <c r="B31" s="27">
        <v>93</v>
      </c>
      <c r="C31" s="35">
        <v>60050</v>
      </c>
      <c r="D31" s="36" t="s">
        <v>144</v>
      </c>
      <c r="E31" s="50" t="s">
        <v>419</v>
      </c>
      <c r="F31" s="38" t="s">
        <v>428</v>
      </c>
      <c r="G31" s="90" t="s">
        <v>11</v>
      </c>
      <c r="H31" s="50" t="s">
        <v>145</v>
      </c>
      <c r="I31" s="50" t="s">
        <v>361</v>
      </c>
      <c r="J31" s="39">
        <v>45380</v>
      </c>
      <c r="K31" s="39">
        <v>45536</v>
      </c>
      <c r="L31" s="37" t="s">
        <v>633</v>
      </c>
      <c r="M31" s="40">
        <v>7</v>
      </c>
      <c r="N31" s="40">
        <v>7</v>
      </c>
      <c r="O31" s="40">
        <v>7</v>
      </c>
      <c r="P31" s="15"/>
      <c r="Q31" s="98">
        <v>31</v>
      </c>
      <c r="R31" s="114" t="s">
        <v>771</v>
      </c>
    </row>
    <row r="32" spans="1:20" ht="24" customHeight="1">
      <c r="A32" s="97">
        <v>99</v>
      </c>
      <c r="B32" s="27">
        <v>19</v>
      </c>
      <c r="C32" s="35">
        <v>60025</v>
      </c>
      <c r="D32" s="36" t="s">
        <v>147</v>
      </c>
      <c r="E32" s="37" t="s">
        <v>107</v>
      </c>
      <c r="F32" s="37" t="s">
        <v>428</v>
      </c>
      <c r="G32" s="36" t="s">
        <v>11</v>
      </c>
      <c r="H32" s="37" t="s">
        <v>148</v>
      </c>
      <c r="I32" s="37" t="s">
        <v>472</v>
      </c>
      <c r="J32" s="39">
        <v>43245</v>
      </c>
      <c r="K32" s="39">
        <v>43252</v>
      </c>
      <c r="L32" s="37" t="s">
        <v>334</v>
      </c>
      <c r="M32" s="40">
        <v>6</v>
      </c>
      <c r="N32" s="40">
        <v>6</v>
      </c>
      <c r="O32" s="40">
        <v>6</v>
      </c>
      <c r="P32" s="15"/>
      <c r="Q32" s="98">
        <v>32</v>
      </c>
      <c r="R32" s="111" t="s">
        <v>653</v>
      </c>
      <c r="T32" s="6"/>
    </row>
    <row r="33" spans="1:20" ht="24" customHeight="1">
      <c r="A33" s="123">
        <v>14</v>
      </c>
      <c r="B33" s="26">
        <v>12</v>
      </c>
      <c r="C33" s="27">
        <v>7108</v>
      </c>
      <c r="D33" s="28" t="s">
        <v>149</v>
      </c>
      <c r="E33" s="29" t="s">
        <v>435</v>
      </c>
      <c r="F33" s="33" t="s">
        <v>436</v>
      </c>
      <c r="G33" s="28" t="s">
        <v>79</v>
      </c>
      <c r="H33" s="29" t="s">
        <v>150</v>
      </c>
      <c r="I33" s="29" t="s">
        <v>151</v>
      </c>
      <c r="J33" s="31">
        <v>41801</v>
      </c>
      <c r="K33" s="31">
        <v>41821</v>
      </c>
      <c r="L33" s="29" t="s">
        <v>152</v>
      </c>
      <c r="M33" s="32">
        <v>9</v>
      </c>
      <c r="N33" s="44">
        <v>10</v>
      </c>
      <c r="O33" s="32">
        <v>10</v>
      </c>
      <c r="P33" s="15"/>
      <c r="Q33" s="98">
        <v>33</v>
      </c>
      <c r="R33" s="115"/>
      <c r="S33" s="1"/>
    </row>
    <row r="34" spans="1:20" ht="24" customHeight="1">
      <c r="A34" s="123">
        <v>150</v>
      </c>
      <c r="B34" s="27">
        <v>70</v>
      </c>
      <c r="C34" s="27">
        <v>60030</v>
      </c>
      <c r="D34" s="28" t="s">
        <v>547</v>
      </c>
      <c r="E34" s="29" t="s">
        <v>447</v>
      </c>
      <c r="F34" s="30" t="s">
        <v>428</v>
      </c>
      <c r="G34" s="28" t="s">
        <v>11</v>
      </c>
      <c r="H34" s="29" t="s">
        <v>548</v>
      </c>
      <c r="I34" s="29" t="s">
        <v>549</v>
      </c>
      <c r="J34" s="31">
        <v>44986</v>
      </c>
      <c r="K34" s="31">
        <v>44986</v>
      </c>
      <c r="L34" s="29" t="s">
        <v>553</v>
      </c>
      <c r="M34" s="32">
        <v>5</v>
      </c>
      <c r="N34" s="32">
        <v>5</v>
      </c>
      <c r="O34" s="48">
        <v>7</v>
      </c>
      <c r="P34" s="15"/>
      <c r="Q34" s="98">
        <v>34</v>
      </c>
      <c r="R34" s="113"/>
      <c r="S34" s="6"/>
    </row>
    <row r="35" spans="1:20" ht="21" customHeight="1">
      <c r="A35" s="97">
        <v>175</v>
      </c>
      <c r="B35" s="27">
        <v>96</v>
      </c>
      <c r="C35" s="27">
        <v>60097</v>
      </c>
      <c r="D35" s="28" t="s">
        <v>610</v>
      </c>
      <c r="E35" s="29" t="s">
        <v>29</v>
      </c>
      <c r="F35" s="30" t="s">
        <v>428</v>
      </c>
      <c r="G35" s="26" t="s">
        <v>11</v>
      </c>
      <c r="H35" s="34" t="s">
        <v>616</v>
      </c>
      <c r="I35" s="34" t="s">
        <v>617</v>
      </c>
      <c r="J35" s="31">
        <v>45419</v>
      </c>
      <c r="K35" s="31">
        <v>45413</v>
      </c>
      <c r="L35" s="29" t="s">
        <v>665</v>
      </c>
      <c r="M35" s="32">
        <v>5</v>
      </c>
      <c r="N35" s="32">
        <v>5</v>
      </c>
      <c r="O35" s="32">
        <v>5</v>
      </c>
      <c r="P35" s="94"/>
      <c r="Q35" s="98">
        <v>35</v>
      </c>
      <c r="R35" s="118"/>
      <c r="S35" s="12"/>
      <c r="T35" s="12"/>
    </row>
    <row r="36" spans="1:20" ht="24" customHeight="1">
      <c r="A36" s="123">
        <v>30</v>
      </c>
      <c r="B36" s="26">
        <v>28</v>
      </c>
      <c r="C36" s="27">
        <v>7152</v>
      </c>
      <c r="D36" s="28" t="s">
        <v>415</v>
      </c>
      <c r="E36" s="33" t="s">
        <v>481</v>
      </c>
      <c r="F36" s="33" t="s">
        <v>436</v>
      </c>
      <c r="G36" s="28" t="s">
        <v>11</v>
      </c>
      <c r="H36" s="29" t="s">
        <v>159</v>
      </c>
      <c r="I36" s="29" t="s">
        <v>422</v>
      </c>
      <c r="J36" s="31">
        <v>43864</v>
      </c>
      <c r="K36" s="31">
        <v>43864</v>
      </c>
      <c r="L36" s="29" t="s">
        <v>426</v>
      </c>
      <c r="M36" s="32">
        <v>10</v>
      </c>
      <c r="N36" s="32">
        <v>10</v>
      </c>
      <c r="O36" s="32">
        <v>10</v>
      </c>
      <c r="P36" s="15"/>
      <c r="Q36" s="98">
        <v>36</v>
      </c>
      <c r="R36" s="113"/>
    </row>
    <row r="37" spans="1:20" ht="24" customHeight="1">
      <c r="A37" s="123">
        <v>116</v>
      </c>
      <c r="B37" s="27">
        <v>36</v>
      </c>
      <c r="C37" s="41">
        <v>60051</v>
      </c>
      <c r="D37" s="42" t="s">
        <v>40</v>
      </c>
      <c r="E37" s="45" t="s">
        <v>481</v>
      </c>
      <c r="F37" s="30" t="s">
        <v>428</v>
      </c>
      <c r="G37" s="106" t="s">
        <v>22</v>
      </c>
      <c r="H37" s="34" t="s">
        <v>41</v>
      </c>
      <c r="I37" s="45" t="s">
        <v>42</v>
      </c>
      <c r="J37" s="43">
        <v>43175</v>
      </c>
      <c r="K37" s="43">
        <v>43191</v>
      </c>
      <c r="L37" s="29" t="s">
        <v>43</v>
      </c>
      <c r="M37" s="32">
        <v>3</v>
      </c>
      <c r="N37" s="32">
        <v>3</v>
      </c>
      <c r="O37" s="32">
        <v>3</v>
      </c>
      <c r="P37" s="15"/>
      <c r="Q37" s="98">
        <v>37</v>
      </c>
      <c r="R37" s="117"/>
    </row>
    <row r="38" spans="1:20" ht="24" customHeight="1">
      <c r="A38" s="97">
        <v>169</v>
      </c>
      <c r="B38" s="27">
        <v>89</v>
      </c>
      <c r="C38" s="27">
        <v>60113</v>
      </c>
      <c r="D38" s="28" t="s">
        <v>399</v>
      </c>
      <c r="E38" s="33" t="s">
        <v>16</v>
      </c>
      <c r="F38" s="30" t="s">
        <v>428</v>
      </c>
      <c r="G38" s="28" t="s">
        <v>11</v>
      </c>
      <c r="H38" s="29" t="s">
        <v>400</v>
      </c>
      <c r="I38" s="29" t="s">
        <v>628</v>
      </c>
      <c r="J38" s="31">
        <v>43620</v>
      </c>
      <c r="K38" s="31">
        <v>43620</v>
      </c>
      <c r="L38" s="29" t="s">
        <v>401</v>
      </c>
      <c r="M38" s="32">
        <v>3</v>
      </c>
      <c r="N38" s="32">
        <v>3</v>
      </c>
      <c r="O38" s="32">
        <v>3</v>
      </c>
      <c r="P38" s="15"/>
      <c r="Q38" s="98">
        <v>38</v>
      </c>
      <c r="R38" s="113"/>
    </row>
    <row r="39" spans="1:20" ht="24" customHeight="1">
      <c r="A39" s="123">
        <v>76</v>
      </c>
      <c r="B39" s="136">
        <v>74</v>
      </c>
      <c r="C39" s="47">
        <v>7231</v>
      </c>
      <c r="D39" s="28" t="s">
        <v>778</v>
      </c>
      <c r="E39" s="138" t="s">
        <v>481</v>
      </c>
      <c r="F39" s="33" t="s">
        <v>436</v>
      </c>
      <c r="G39" s="28" t="s">
        <v>11</v>
      </c>
      <c r="H39" s="29" t="s">
        <v>295</v>
      </c>
      <c r="I39" s="29" t="s">
        <v>779</v>
      </c>
      <c r="J39" s="43">
        <v>45901</v>
      </c>
      <c r="K39" s="31">
        <v>45901</v>
      </c>
      <c r="L39" s="29" t="s">
        <v>780</v>
      </c>
      <c r="M39" s="53"/>
      <c r="N39" s="53"/>
      <c r="O39" s="53">
        <v>3</v>
      </c>
      <c r="P39" s="15"/>
      <c r="Q39" s="98">
        <v>39</v>
      </c>
      <c r="R39" s="125"/>
    </row>
    <row r="40" spans="1:20" ht="24" customHeight="1">
      <c r="A40" s="123">
        <v>84</v>
      </c>
      <c r="B40" s="27">
        <v>3</v>
      </c>
      <c r="C40" s="41">
        <v>60004</v>
      </c>
      <c r="D40" s="42" t="s">
        <v>44</v>
      </c>
      <c r="E40" s="29" t="s">
        <v>32</v>
      </c>
      <c r="F40" s="30" t="s">
        <v>428</v>
      </c>
      <c r="G40" s="46" t="s">
        <v>11</v>
      </c>
      <c r="H40" s="45" t="s">
        <v>45</v>
      </c>
      <c r="I40" s="45" t="s">
        <v>46</v>
      </c>
      <c r="J40" s="43">
        <v>43166</v>
      </c>
      <c r="K40" s="43">
        <v>43160</v>
      </c>
      <c r="L40" s="29" t="s">
        <v>37</v>
      </c>
      <c r="M40" s="32">
        <v>15</v>
      </c>
      <c r="N40" s="32">
        <v>15</v>
      </c>
      <c r="O40" s="32">
        <v>15</v>
      </c>
      <c r="P40" s="15"/>
      <c r="Q40" s="98">
        <v>40</v>
      </c>
      <c r="R40" s="117"/>
      <c r="T40" s="1"/>
    </row>
    <row r="41" spans="1:20" ht="24" customHeight="1">
      <c r="A41" s="123">
        <v>182</v>
      </c>
      <c r="B41" s="27">
        <v>103</v>
      </c>
      <c r="C41" s="27">
        <v>60119</v>
      </c>
      <c r="D41" s="28" t="s">
        <v>455</v>
      </c>
      <c r="E41" s="29" t="s">
        <v>72</v>
      </c>
      <c r="F41" s="30" t="s">
        <v>428</v>
      </c>
      <c r="G41" s="26" t="s">
        <v>11</v>
      </c>
      <c r="H41" s="34" t="s">
        <v>456</v>
      </c>
      <c r="I41" s="34" t="s">
        <v>498</v>
      </c>
      <c r="J41" s="31">
        <v>44470</v>
      </c>
      <c r="K41" s="31">
        <v>44470</v>
      </c>
      <c r="L41" s="29" t="s">
        <v>457</v>
      </c>
      <c r="M41" s="32">
        <v>5</v>
      </c>
      <c r="N41" s="32">
        <v>5</v>
      </c>
      <c r="O41" s="32">
        <v>5</v>
      </c>
      <c r="P41" s="93"/>
      <c r="Q41" s="98">
        <v>41</v>
      </c>
      <c r="R41" s="118"/>
    </row>
    <row r="42" spans="1:20" ht="24" customHeight="1">
      <c r="A42" s="123">
        <v>162</v>
      </c>
      <c r="B42" s="27">
        <v>82</v>
      </c>
      <c r="C42" s="27">
        <v>60108</v>
      </c>
      <c r="D42" s="28" t="s">
        <v>602</v>
      </c>
      <c r="E42" s="34" t="s">
        <v>32</v>
      </c>
      <c r="F42" s="30" t="s">
        <v>428</v>
      </c>
      <c r="G42" s="26" t="s">
        <v>11</v>
      </c>
      <c r="H42" s="34" t="s">
        <v>603</v>
      </c>
      <c r="I42" s="34" t="s">
        <v>604</v>
      </c>
      <c r="J42" s="31">
        <v>45323</v>
      </c>
      <c r="K42" s="31">
        <v>45323</v>
      </c>
      <c r="L42" s="29" t="s">
        <v>607</v>
      </c>
      <c r="M42" s="32">
        <v>3</v>
      </c>
      <c r="N42" s="32">
        <v>3</v>
      </c>
      <c r="O42" s="32">
        <v>3</v>
      </c>
      <c r="P42" s="15"/>
      <c r="Q42" s="98">
        <v>42</v>
      </c>
      <c r="R42" s="113"/>
    </row>
    <row r="43" spans="1:20" ht="24" customHeight="1">
      <c r="A43" s="97">
        <v>57</v>
      </c>
      <c r="B43" s="26">
        <v>55</v>
      </c>
      <c r="C43" s="28" t="s">
        <v>611</v>
      </c>
      <c r="D43" s="28" t="s">
        <v>600</v>
      </c>
      <c r="E43" s="29" t="s">
        <v>107</v>
      </c>
      <c r="F43" s="33" t="s">
        <v>436</v>
      </c>
      <c r="G43" s="28" t="s">
        <v>22</v>
      </c>
      <c r="H43" s="29" t="s">
        <v>601</v>
      </c>
      <c r="I43" s="29" t="s">
        <v>127</v>
      </c>
      <c r="J43" s="31">
        <v>45413</v>
      </c>
      <c r="K43" s="31">
        <v>45413</v>
      </c>
      <c r="L43" s="29" t="s">
        <v>665</v>
      </c>
      <c r="M43" s="32">
        <v>3</v>
      </c>
      <c r="N43" s="32">
        <v>3</v>
      </c>
      <c r="O43" s="32">
        <v>3</v>
      </c>
      <c r="P43" s="15"/>
      <c r="Q43" s="98">
        <v>43</v>
      </c>
      <c r="R43" s="113"/>
      <c r="S43" s="1"/>
    </row>
    <row r="44" spans="1:20" ht="24" customHeight="1">
      <c r="A44" s="123">
        <v>50</v>
      </c>
      <c r="B44" s="26">
        <v>48</v>
      </c>
      <c r="C44" s="27">
        <v>7101</v>
      </c>
      <c r="D44" s="28" t="s">
        <v>559</v>
      </c>
      <c r="E44" s="29" t="s">
        <v>72</v>
      </c>
      <c r="F44" s="33" t="s">
        <v>436</v>
      </c>
      <c r="G44" s="26" t="s">
        <v>11</v>
      </c>
      <c r="H44" s="34" t="s">
        <v>369</v>
      </c>
      <c r="I44" s="34" t="s">
        <v>573</v>
      </c>
      <c r="J44" s="31">
        <v>45110</v>
      </c>
      <c r="K44" s="31">
        <v>45110</v>
      </c>
      <c r="L44" s="29" t="s">
        <v>584</v>
      </c>
      <c r="M44" s="32">
        <v>3</v>
      </c>
      <c r="N44" s="32">
        <v>3</v>
      </c>
      <c r="O44" s="32">
        <v>3</v>
      </c>
      <c r="P44" s="15"/>
      <c r="Q44" s="98">
        <v>44</v>
      </c>
      <c r="R44" s="118"/>
    </row>
    <row r="45" spans="1:20" ht="24" customHeight="1">
      <c r="A45" s="123">
        <v>36</v>
      </c>
      <c r="B45" s="26">
        <v>34</v>
      </c>
      <c r="C45" s="27">
        <v>7194</v>
      </c>
      <c r="D45" s="28" t="s">
        <v>461</v>
      </c>
      <c r="E45" s="29" t="s">
        <v>447</v>
      </c>
      <c r="F45" s="33" t="s">
        <v>436</v>
      </c>
      <c r="G45" s="26" t="s">
        <v>11</v>
      </c>
      <c r="H45" s="34" t="s">
        <v>462</v>
      </c>
      <c r="I45" s="34" t="s">
        <v>463</v>
      </c>
      <c r="J45" s="31">
        <v>44483</v>
      </c>
      <c r="K45" s="31">
        <v>44501</v>
      </c>
      <c r="L45" s="29" t="s">
        <v>453</v>
      </c>
      <c r="M45" s="32">
        <v>3</v>
      </c>
      <c r="N45" s="32">
        <v>3</v>
      </c>
      <c r="O45" s="32">
        <v>3</v>
      </c>
      <c r="P45" s="15"/>
      <c r="Q45" s="98">
        <v>45</v>
      </c>
      <c r="R45" s="118"/>
      <c r="S45" s="6"/>
    </row>
    <row r="46" spans="1:20" ht="24" customHeight="1">
      <c r="A46" s="97">
        <v>155</v>
      </c>
      <c r="B46" s="27">
        <v>75</v>
      </c>
      <c r="C46" s="27">
        <v>60105</v>
      </c>
      <c r="D46" s="28" t="s">
        <v>508</v>
      </c>
      <c r="E46" s="29" t="s">
        <v>38</v>
      </c>
      <c r="F46" s="30" t="s">
        <v>428</v>
      </c>
      <c r="G46" s="26" t="s">
        <v>11</v>
      </c>
      <c r="H46" s="34" t="s">
        <v>509</v>
      </c>
      <c r="I46" s="34" t="s">
        <v>510</v>
      </c>
      <c r="J46" s="31">
        <v>44866</v>
      </c>
      <c r="K46" s="31">
        <v>44866</v>
      </c>
      <c r="L46" s="29" t="s">
        <v>507</v>
      </c>
      <c r="M46" s="32">
        <v>3</v>
      </c>
      <c r="N46" s="32">
        <v>3</v>
      </c>
      <c r="O46" s="32">
        <v>3</v>
      </c>
      <c r="P46" s="15"/>
      <c r="Q46" s="98">
        <v>46</v>
      </c>
      <c r="R46" s="118"/>
    </row>
    <row r="47" spans="1:20" ht="24" customHeight="1">
      <c r="A47" s="123">
        <v>64</v>
      </c>
      <c r="B47" s="26">
        <v>62</v>
      </c>
      <c r="C47" s="47">
        <v>7185</v>
      </c>
      <c r="D47" s="28" t="s">
        <v>690</v>
      </c>
      <c r="E47" s="29" t="s">
        <v>38</v>
      </c>
      <c r="F47" s="33" t="s">
        <v>436</v>
      </c>
      <c r="G47" s="28" t="s">
        <v>11</v>
      </c>
      <c r="H47" s="29" t="s">
        <v>698</v>
      </c>
      <c r="I47" s="29" t="s">
        <v>699</v>
      </c>
      <c r="J47" s="31">
        <v>45693</v>
      </c>
      <c r="K47" s="31">
        <v>45691</v>
      </c>
      <c r="L47" s="29" t="s">
        <v>706</v>
      </c>
      <c r="M47" s="32">
        <v>5</v>
      </c>
      <c r="N47" s="32">
        <v>5</v>
      </c>
      <c r="O47" s="32">
        <v>5</v>
      </c>
      <c r="P47" s="15"/>
      <c r="Q47" s="98">
        <v>47</v>
      </c>
      <c r="R47" s="113"/>
    </row>
    <row r="48" spans="1:20" ht="24" customHeight="1">
      <c r="A48" s="123">
        <v>174</v>
      </c>
      <c r="B48" s="27">
        <v>95</v>
      </c>
      <c r="C48" s="51" t="s">
        <v>629</v>
      </c>
      <c r="D48" s="42" t="s">
        <v>630</v>
      </c>
      <c r="E48" s="45" t="s">
        <v>447</v>
      </c>
      <c r="F48" s="30" t="s">
        <v>428</v>
      </c>
      <c r="G48" s="46" t="s">
        <v>22</v>
      </c>
      <c r="H48" s="29" t="s">
        <v>631</v>
      </c>
      <c r="I48" s="29" t="s">
        <v>632</v>
      </c>
      <c r="J48" s="43">
        <v>45537</v>
      </c>
      <c r="K48" s="31">
        <v>45537</v>
      </c>
      <c r="L48" s="29" t="s">
        <v>666</v>
      </c>
      <c r="M48" s="32">
        <v>5</v>
      </c>
      <c r="N48" s="32">
        <v>5</v>
      </c>
      <c r="O48" s="32">
        <v>5</v>
      </c>
      <c r="P48" s="15"/>
      <c r="Q48" s="98">
        <v>48</v>
      </c>
      <c r="R48" s="112"/>
    </row>
    <row r="49" spans="1:20" ht="24" customHeight="1">
      <c r="A49" s="123">
        <v>38</v>
      </c>
      <c r="B49" s="26">
        <v>36</v>
      </c>
      <c r="C49" s="27">
        <v>7158</v>
      </c>
      <c r="D49" s="28" t="s">
        <v>467</v>
      </c>
      <c r="E49" s="29" t="s">
        <v>481</v>
      </c>
      <c r="F49" s="33" t="s">
        <v>436</v>
      </c>
      <c r="G49" s="26" t="s">
        <v>11</v>
      </c>
      <c r="H49" s="34" t="s">
        <v>624</v>
      </c>
      <c r="I49" s="34" t="s">
        <v>468</v>
      </c>
      <c r="J49" s="31">
        <v>44501</v>
      </c>
      <c r="K49" s="31">
        <v>44501</v>
      </c>
      <c r="L49" s="29" t="s">
        <v>453</v>
      </c>
      <c r="M49" s="32">
        <v>3</v>
      </c>
      <c r="N49" s="32">
        <v>3</v>
      </c>
      <c r="O49" s="32">
        <v>3</v>
      </c>
      <c r="P49" s="15"/>
      <c r="Q49" s="98">
        <v>49</v>
      </c>
      <c r="R49" s="118"/>
    </row>
    <row r="50" spans="1:20" ht="24" customHeight="1">
      <c r="A50" s="97">
        <v>145</v>
      </c>
      <c r="B50" s="27">
        <v>65</v>
      </c>
      <c r="C50" s="107">
        <v>60092</v>
      </c>
      <c r="D50" s="28" t="s">
        <v>348</v>
      </c>
      <c r="E50" s="29" t="s">
        <v>107</v>
      </c>
      <c r="F50" s="30" t="s">
        <v>428</v>
      </c>
      <c r="G50" s="28" t="s">
        <v>11</v>
      </c>
      <c r="H50" s="29" t="s">
        <v>365</v>
      </c>
      <c r="I50" s="29" t="s">
        <v>366</v>
      </c>
      <c r="J50" s="31">
        <v>43475</v>
      </c>
      <c r="K50" s="31">
        <v>43497</v>
      </c>
      <c r="L50" s="29" t="s">
        <v>390</v>
      </c>
      <c r="M50" s="32">
        <v>8</v>
      </c>
      <c r="N50" s="32">
        <v>8</v>
      </c>
      <c r="O50" s="32">
        <v>8</v>
      </c>
      <c r="P50" s="15"/>
      <c r="Q50" s="98">
        <v>50</v>
      </c>
      <c r="R50" s="113"/>
    </row>
    <row r="51" spans="1:20" ht="24" customHeight="1">
      <c r="A51" s="123">
        <v>8</v>
      </c>
      <c r="B51" s="26">
        <v>6</v>
      </c>
      <c r="C51" s="41">
        <v>7049</v>
      </c>
      <c r="D51" s="42" t="s">
        <v>154</v>
      </c>
      <c r="E51" s="99" t="s">
        <v>107</v>
      </c>
      <c r="F51" s="30" t="s">
        <v>436</v>
      </c>
      <c r="G51" s="42" t="s">
        <v>79</v>
      </c>
      <c r="H51" s="99" t="s">
        <v>155</v>
      </c>
      <c r="I51" s="99" t="s">
        <v>156</v>
      </c>
      <c r="J51" s="43">
        <v>40512</v>
      </c>
      <c r="K51" s="31">
        <v>40513</v>
      </c>
      <c r="L51" s="29" t="s">
        <v>157</v>
      </c>
      <c r="M51" s="32">
        <v>6</v>
      </c>
      <c r="N51" s="32">
        <v>6</v>
      </c>
      <c r="O51" s="32">
        <v>6</v>
      </c>
      <c r="P51" s="15"/>
      <c r="Q51" s="98">
        <v>51</v>
      </c>
      <c r="R51" s="112"/>
    </row>
    <row r="52" spans="1:20" ht="24" customHeight="1">
      <c r="A52" s="97">
        <v>37</v>
      </c>
      <c r="B52" s="26">
        <v>35</v>
      </c>
      <c r="C52" s="27">
        <v>7195</v>
      </c>
      <c r="D52" s="28" t="s">
        <v>464</v>
      </c>
      <c r="E52" s="29" t="s">
        <v>481</v>
      </c>
      <c r="F52" s="33" t="s">
        <v>436</v>
      </c>
      <c r="G52" s="26" t="s">
        <v>11</v>
      </c>
      <c r="H52" s="34" t="s">
        <v>465</v>
      </c>
      <c r="I52" s="34" t="s">
        <v>466</v>
      </c>
      <c r="J52" s="31">
        <v>44501</v>
      </c>
      <c r="K52" s="31">
        <v>44501</v>
      </c>
      <c r="L52" s="29" t="s">
        <v>453</v>
      </c>
      <c r="M52" s="32">
        <v>5</v>
      </c>
      <c r="N52" s="32">
        <v>5</v>
      </c>
      <c r="O52" s="32">
        <v>5</v>
      </c>
      <c r="P52" s="15"/>
      <c r="Q52" s="98">
        <v>52</v>
      </c>
      <c r="R52" s="118"/>
    </row>
    <row r="53" spans="1:20" ht="24" customHeight="1">
      <c r="A53" s="123">
        <v>134</v>
      </c>
      <c r="B53" s="27">
        <v>54</v>
      </c>
      <c r="C53" s="27">
        <v>60075</v>
      </c>
      <c r="D53" s="28" t="s">
        <v>473</v>
      </c>
      <c r="E53" s="29" t="s">
        <v>419</v>
      </c>
      <c r="F53" s="30" t="s">
        <v>428</v>
      </c>
      <c r="G53" s="28" t="s">
        <v>11</v>
      </c>
      <c r="H53" s="29" t="s">
        <v>474</v>
      </c>
      <c r="I53" s="29" t="s">
        <v>475</v>
      </c>
      <c r="J53" s="31">
        <v>44364</v>
      </c>
      <c r="K53" s="31">
        <v>44378</v>
      </c>
      <c r="L53" s="29" t="s">
        <v>476</v>
      </c>
      <c r="M53" s="32">
        <v>3</v>
      </c>
      <c r="N53" s="32">
        <v>3</v>
      </c>
      <c r="O53" s="32">
        <v>3</v>
      </c>
      <c r="P53" s="15"/>
      <c r="Q53" s="98">
        <v>53</v>
      </c>
      <c r="R53" s="113"/>
    </row>
    <row r="54" spans="1:20" ht="24" customHeight="1">
      <c r="A54" s="123">
        <v>142</v>
      </c>
      <c r="B54" s="27">
        <v>62</v>
      </c>
      <c r="C54" s="35">
        <v>60088</v>
      </c>
      <c r="D54" s="36" t="s">
        <v>357</v>
      </c>
      <c r="E54" s="100" t="s">
        <v>32</v>
      </c>
      <c r="F54" s="38" t="s">
        <v>428</v>
      </c>
      <c r="G54" s="36" t="s">
        <v>11</v>
      </c>
      <c r="H54" s="37" t="s">
        <v>380</v>
      </c>
      <c r="I54" s="37" t="s">
        <v>381</v>
      </c>
      <c r="J54" s="39">
        <v>45453</v>
      </c>
      <c r="K54" s="39">
        <v>45444</v>
      </c>
      <c r="L54" s="37" t="s">
        <v>623</v>
      </c>
      <c r="M54" s="40">
        <v>5</v>
      </c>
      <c r="N54" s="40">
        <v>5</v>
      </c>
      <c r="O54" s="40">
        <v>5</v>
      </c>
      <c r="P54" s="15"/>
      <c r="Q54" s="98">
        <v>54</v>
      </c>
      <c r="R54" s="111" t="s">
        <v>662</v>
      </c>
    </row>
    <row r="55" spans="1:20" ht="24" customHeight="1">
      <c r="A55" s="97">
        <v>83</v>
      </c>
      <c r="B55" s="27">
        <v>2</v>
      </c>
      <c r="C55" s="47">
        <v>60003</v>
      </c>
      <c r="D55" s="28" t="s">
        <v>342</v>
      </c>
      <c r="E55" s="29" t="s">
        <v>32</v>
      </c>
      <c r="F55" s="30" t="s">
        <v>428</v>
      </c>
      <c r="G55" s="28" t="s">
        <v>11</v>
      </c>
      <c r="H55" s="29" t="s">
        <v>483</v>
      </c>
      <c r="I55" s="29" t="s">
        <v>341</v>
      </c>
      <c r="J55" s="31">
        <v>43245</v>
      </c>
      <c r="K55" s="31">
        <v>43252</v>
      </c>
      <c r="L55" s="29" t="s">
        <v>334</v>
      </c>
      <c r="M55" s="32">
        <v>3</v>
      </c>
      <c r="N55" s="32">
        <v>3</v>
      </c>
      <c r="O55" s="32">
        <v>3</v>
      </c>
      <c r="P55" s="15"/>
      <c r="Q55" s="98">
        <v>55</v>
      </c>
      <c r="R55" s="115"/>
      <c r="T55" s="1"/>
    </row>
    <row r="56" spans="1:20" ht="24" customHeight="1">
      <c r="A56" s="97">
        <v>137</v>
      </c>
      <c r="B56" s="27">
        <v>57</v>
      </c>
      <c r="C56" s="41">
        <v>60078</v>
      </c>
      <c r="D56" s="42" t="s">
        <v>477</v>
      </c>
      <c r="E56" s="29" t="s">
        <v>481</v>
      </c>
      <c r="F56" s="30" t="s">
        <v>428</v>
      </c>
      <c r="G56" s="46" t="s">
        <v>11</v>
      </c>
      <c r="H56" s="45" t="s">
        <v>478</v>
      </c>
      <c r="I56" s="45" t="s">
        <v>479</v>
      </c>
      <c r="J56" s="43">
        <v>44501</v>
      </c>
      <c r="K56" s="43">
        <v>44501</v>
      </c>
      <c r="L56" s="29" t="s">
        <v>453</v>
      </c>
      <c r="M56" s="32">
        <v>15</v>
      </c>
      <c r="N56" s="32">
        <v>15</v>
      </c>
      <c r="O56" s="32">
        <v>15</v>
      </c>
      <c r="P56" s="15"/>
      <c r="Q56" s="98">
        <v>56</v>
      </c>
      <c r="R56" s="117"/>
      <c r="S56" s="1"/>
    </row>
    <row r="57" spans="1:20" ht="24" customHeight="1">
      <c r="A57" s="97">
        <v>73</v>
      </c>
      <c r="B57" s="26">
        <v>71</v>
      </c>
      <c r="C57" s="47">
        <v>7216</v>
      </c>
      <c r="D57" s="28" t="s">
        <v>744</v>
      </c>
      <c r="E57" s="29" t="s">
        <v>21</v>
      </c>
      <c r="F57" s="33" t="s">
        <v>436</v>
      </c>
      <c r="G57" s="28" t="s">
        <v>22</v>
      </c>
      <c r="H57" s="29" t="s">
        <v>745</v>
      </c>
      <c r="I57" s="29" t="s">
        <v>746</v>
      </c>
      <c r="J57" s="31">
        <v>45863</v>
      </c>
      <c r="K57" s="31">
        <v>45870</v>
      </c>
      <c r="L57" s="29" t="s">
        <v>760</v>
      </c>
      <c r="M57" s="32"/>
      <c r="N57" s="32"/>
      <c r="O57" s="32">
        <v>3</v>
      </c>
      <c r="P57" s="15"/>
      <c r="Q57" s="98">
        <v>57</v>
      </c>
      <c r="R57" s="113"/>
      <c r="T57" s="1"/>
    </row>
    <row r="58" spans="1:20" ht="24" customHeight="1">
      <c r="A58" s="97">
        <v>27</v>
      </c>
      <c r="B58" s="26">
        <v>25</v>
      </c>
      <c r="C58" s="88">
        <v>7222</v>
      </c>
      <c r="D58" s="36" t="s">
        <v>350</v>
      </c>
      <c r="E58" s="37" t="s">
        <v>107</v>
      </c>
      <c r="F58" s="38" t="s">
        <v>436</v>
      </c>
      <c r="G58" s="36" t="s">
        <v>11</v>
      </c>
      <c r="H58" s="37" t="s">
        <v>369</v>
      </c>
      <c r="I58" s="37" t="s">
        <v>370</v>
      </c>
      <c r="J58" s="39">
        <v>45611</v>
      </c>
      <c r="K58" s="39">
        <v>45627</v>
      </c>
      <c r="L58" s="37" t="s">
        <v>681</v>
      </c>
      <c r="M58" s="40">
        <v>15</v>
      </c>
      <c r="N58" s="44">
        <v>10</v>
      </c>
      <c r="O58" s="32">
        <v>10</v>
      </c>
      <c r="P58" s="15"/>
      <c r="Q58" s="98">
        <v>58</v>
      </c>
      <c r="R58" s="114" t="s">
        <v>764</v>
      </c>
    </row>
    <row r="59" spans="1:20" ht="24" customHeight="1">
      <c r="A59" s="123">
        <v>54</v>
      </c>
      <c r="B59" s="26">
        <v>52</v>
      </c>
      <c r="C59" s="27">
        <v>9670</v>
      </c>
      <c r="D59" s="28" t="s">
        <v>586</v>
      </c>
      <c r="E59" s="29" t="s">
        <v>72</v>
      </c>
      <c r="F59" s="33" t="s">
        <v>436</v>
      </c>
      <c r="G59" s="26" t="s">
        <v>22</v>
      </c>
      <c r="H59" s="34" t="s">
        <v>587</v>
      </c>
      <c r="I59" s="34" t="s">
        <v>588</v>
      </c>
      <c r="J59" s="31">
        <v>45250</v>
      </c>
      <c r="K59" s="31">
        <v>45261</v>
      </c>
      <c r="L59" s="29" t="s">
        <v>664</v>
      </c>
      <c r="M59" s="32">
        <v>3</v>
      </c>
      <c r="N59" s="32">
        <v>3</v>
      </c>
      <c r="O59" s="32">
        <v>3</v>
      </c>
      <c r="P59" s="15"/>
      <c r="Q59" s="98">
        <v>59</v>
      </c>
      <c r="R59" s="118"/>
    </row>
    <row r="60" spans="1:20" ht="24" customHeight="1">
      <c r="A60" s="97">
        <v>161</v>
      </c>
      <c r="B60" s="27">
        <v>81</v>
      </c>
      <c r="C60" s="27">
        <v>60109</v>
      </c>
      <c r="D60" s="28" t="s">
        <v>158</v>
      </c>
      <c r="E60" s="34" t="s">
        <v>36</v>
      </c>
      <c r="F60" s="30" t="s">
        <v>428</v>
      </c>
      <c r="G60" s="26" t="s">
        <v>11</v>
      </c>
      <c r="H60" s="34" t="s">
        <v>159</v>
      </c>
      <c r="I60" s="34" t="s">
        <v>160</v>
      </c>
      <c r="J60" s="31">
        <v>42051</v>
      </c>
      <c r="K60" s="31">
        <v>42064</v>
      </c>
      <c r="L60" s="29" t="s">
        <v>161</v>
      </c>
      <c r="M60" s="48">
        <v>12</v>
      </c>
      <c r="N60" s="32">
        <v>12</v>
      </c>
      <c r="O60" s="32">
        <v>12</v>
      </c>
      <c r="P60" s="15"/>
      <c r="Q60" s="98">
        <v>60</v>
      </c>
      <c r="R60" s="113"/>
    </row>
    <row r="61" spans="1:20" ht="24" customHeight="1">
      <c r="A61" s="97">
        <v>13</v>
      </c>
      <c r="B61" s="26">
        <v>11</v>
      </c>
      <c r="C61" s="35">
        <v>7061</v>
      </c>
      <c r="D61" s="36" t="s">
        <v>164</v>
      </c>
      <c r="E61" s="37" t="s">
        <v>36</v>
      </c>
      <c r="F61" s="38" t="s">
        <v>436</v>
      </c>
      <c r="G61" s="36" t="s">
        <v>11</v>
      </c>
      <c r="H61" s="37" t="s">
        <v>165</v>
      </c>
      <c r="I61" s="37" t="s">
        <v>160</v>
      </c>
      <c r="J61" s="39">
        <v>45597</v>
      </c>
      <c r="K61" s="39">
        <v>45597</v>
      </c>
      <c r="L61" s="37" t="s">
        <v>680</v>
      </c>
      <c r="M61" s="40">
        <v>10</v>
      </c>
      <c r="N61" s="40">
        <v>10</v>
      </c>
      <c r="O61" s="40">
        <v>10</v>
      </c>
      <c r="P61" s="15"/>
      <c r="Q61" s="98">
        <v>61</v>
      </c>
      <c r="R61" s="114" t="s">
        <v>683</v>
      </c>
    </row>
    <row r="62" spans="1:20" ht="24" customHeight="1">
      <c r="A62" s="97">
        <v>147</v>
      </c>
      <c r="B62" s="27">
        <v>67</v>
      </c>
      <c r="C62" s="27">
        <v>60095</v>
      </c>
      <c r="D62" s="28" t="s">
        <v>47</v>
      </c>
      <c r="E62" s="34" t="s">
        <v>50</v>
      </c>
      <c r="F62" s="30" t="s">
        <v>428</v>
      </c>
      <c r="G62" s="26" t="s">
        <v>11</v>
      </c>
      <c r="H62" s="34" t="s">
        <v>48</v>
      </c>
      <c r="I62" s="34" t="s">
        <v>49</v>
      </c>
      <c r="J62" s="31">
        <v>42916</v>
      </c>
      <c r="K62" s="31">
        <v>42917</v>
      </c>
      <c r="L62" s="29" t="s">
        <v>51</v>
      </c>
      <c r="M62" s="32">
        <v>5</v>
      </c>
      <c r="N62" s="32">
        <v>5</v>
      </c>
      <c r="O62" s="32">
        <v>5</v>
      </c>
      <c r="P62" s="15"/>
      <c r="Q62" s="98">
        <v>62</v>
      </c>
      <c r="R62" s="118"/>
    </row>
    <row r="63" spans="1:20" ht="24" customHeight="1">
      <c r="A63" s="123">
        <v>112</v>
      </c>
      <c r="B63" s="27">
        <v>32</v>
      </c>
      <c r="C63" s="41">
        <v>60045</v>
      </c>
      <c r="D63" s="42" t="s">
        <v>52</v>
      </c>
      <c r="E63" s="29" t="s">
        <v>53</v>
      </c>
      <c r="F63" s="30" t="s">
        <v>428</v>
      </c>
      <c r="G63" s="46" t="s">
        <v>11</v>
      </c>
      <c r="H63" s="45" t="s">
        <v>54</v>
      </c>
      <c r="I63" s="45" t="s">
        <v>55</v>
      </c>
      <c r="J63" s="43">
        <v>43097</v>
      </c>
      <c r="K63" s="43">
        <v>43101</v>
      </c>
      <c r="L63" s="29" t="s">
        <v>56</v>
      </c>
      <c r="M63" s="32">
        <v>4</v>
      </c>
      <c r="N63" s="32">
        <v>4</v>
      </c>
      <c r="O63" s="32">
        <v>4</v>
      </c>
      <c r="P63" s="15"/>
      <c r="Q63" s="98">
        <v>63</v>
      </c>
      <c r="R63" s="117"/>
      <c r="T63" s="6"/>
    </row>
    <row r="64" spans="1:20" ht="24" customHeight="1">
      <c r="A64" s="123">
        <v>26</v>
      </c>
      <c r="B64" s="26">
        <v>24</v>
      </c>
      <c r="C64" s="41">
        <v>7060</v>
      </c>
      <c r="D64" s="42" t="s">
        <v>57</v>
      </c>
      <c r="E64" s="29" t="s">
        <v>36</v>
      </c>
      <c r="F64" s="30" t="s">
        <v>436</v>
      </c>
      <c r="G64" s="46" t="s">
        <v>11</v>
      </c>
      <c r="H64" s="45" t="s">
        <v>58</v>
      </c>
      <c r="I64" s="45" t="s">
        <v>59</v>
      </c>
      <c r="J64" s="43">
        <v>43165</v>
      </c>
      <c r="K64" s="43">
        <v>43160</v>
      </c>
      <c r="L64" s="29" t="s">
        <v>37</v>
      </c>
      <c r="M64" s="32">
        <v>8</v>
      </c>
      <c r="N64" s="32">
        <v>8</v>
      </c>
      <c r="O64" s="32">
        <v>8</v>
      </c>
      <c r="P64" s="15"/>
      <c r="Q64" s="98">
        <v>64</v>
      </c>
      <c r="R64" s="117"/>
    </row>
    <row r="65" spans="1:20" ht="24" customHeight="1">
      <c r="A65" s="123">
        <v>180</v>
      </c>
      <c r="B65" s="27">
        <v>101</v>
      </c>
      <c r="C65" s="51" t="s">
        <v>710</v>
      </c>
      <c r="D65" s="42" t="s">
        <v>711</v>
      </c>
      <c r="E65" s="45" t="s">
        <v>38</v>
      </c>
      <c r="F65" s="30" t="s">
        <v>428</v>
      </c>
      <c r="G65" s="46" t="s">
        <v>11</v>
      </c>
      <c r="H65" s="29" t="s">
        <v>712</v>
      </c>
      <c r="I65" s="29" t="s">
        <v>713</v>
      </c>
      <c r="J65" s="43">
        <v>45701</v>
      </c>
      <c r="K65" s="31">
        <v>45717</v>
      </c>
      <c r="L65" s="29" t="s">
        <v>707</v>
      </c>
      <c r="M65" s="32">
        <v>5</v>
      </c>
      <c r="N65" s="32">
        <v>5</v>
      </c>
      <c r="O65" s="32">
        <v>5</v>
      </c>
      <c r="P65" s="93"/>
      <c r="Q65" s="98">
        <v>65</v>
      </c>
      <c r="R65" s="112"/>
    </row>
    <row r="66" spans="1:20" ht="24" customHeight="1">
      <c r="A66" s="97">
        <v>69</v>
      </c>
      <c r="B66" s="26">
        <v>67</v>
      </c>
      <c r="C66" s="47">
        <v>7229</v>
      </c>
      <c r="D66" s="28" t="s">
        <v>418</v>
      </c>
      <c r="E66" s="29" t="s">
        <v>210</v>
      </c>
      <c r="F66" s="33" t="s">
        <v>436</v>
      </c>
      <c r="G66" s="28" t="s">
        <v>11</v>
      </c>
      <c r="H66" s="29" t="s">
        <v>425</v>
      </c>
      <c r="I66" s="29" t="s">
        <v>437</v>
      </c>
      <c r="J66" s="31">
        <v>45812</v>
      </c>
      <c r="K66" s="31">
        <v>45812</v>
      </c>
      <c r="L66" s="29" t="s">
        <v>726</v>
      </c>
      <c r="M66" s="32"/>
      <c r="N66" s="32">
        <v>3</v>
      </c>
      <c r="O66" s="32">
        <v>3</v>
      </c>
      <c r="P66" s="15"/>
      <c r="Q66" s="98">
        <v>66</v>
      </c>
      <c r="R66" s="113"/>
      <c r="S66" s="6"/>
    </row>
    <row r="67" spans="1:20" s="1" customFormat="1" ht="24" customHeight="1">
      <c r="A67" s="123">
        <v>90</v>
      </c>
      <c r="B67" s="27">
        <v>9</v>
      </c>
      <c r="C67" s="27">
        <v>60011</v>
      </c>
      <c r="D67" s="28" t="s">
        <v>359</v>
      </c>
      <c r="E67" s="33" t="s">
        <v>21</v>
      </c>
      <c r="F67" s="45" t="s">
        <v>428</v>
      </c>
      <c r="G67" s="28" t="s">
        <v>22</v>
      </c>
      <c r="H67" s="29" t="s">
        <v>384</v>
      </c>
      <c r="I67" s="29" t="s">
        <v>234</v>
      </c>
      <c r="J67" s="31">
        <v>43525</v>
      </c>
      <c r="K67" s="31">
        <v>43525</v>
      </c>
      <c r="L67" s="29" t="s">
        <v>391</v>
      </c>
      <c r="M67" s="32">
        <v>6</v>
      </c>
      <c r="N67" s="32">
        <v>6</v>
      </c>
      <c r="O67" s="32">
        <v>6</v>
      </c>
      <c r="P67" s="15"/>
      <c r="Q67" s="98">
        <v>67</v>
      </c>
      <c r="R67" s="113"/>
      <c r="S67" s="4"/>
    </row>
    <row r="68" spans="1:20" ht="24" customHeight="1">
      <c r="A68" s="97">
        <v>9</v>
      </c>
      <c r="B68" s="26">
        <v>7</v>
      </c>
      <c r="C68" s="27">
        <v>7072</v>
      </c>
      <c r="D68" s="28" t="s">
        <v>166</v>
      </c>
      <c r="E68" s="29" t="s">
        <v>21</v>
      </c>
      <c r="F68" s="30" t="s">
        <v>436</v>
      </c>
      <c r="G68" s="28" t="s">
        <v>22</v>
      </c>
      <c r="H68" s="29" t="s">
        <v>167</v>
      </c>
      <c r="I68" s="29" t="s">
        <v>168</v>
      </c>
      <c r="J68" s="43">
        <v>41130</v>
      </c>
      <c r="K68" s="31">
        <v>41122</v>
      </c>
      <c r="L68" s="29" t="s">
        <v>169</v>
      </c>
      <c r="M68" s="32">
        <v>7</v>
      </c>
      <c r="N68" s="32">
        <v>7</v>
      </c>
      <c r="O68" s="32">
        <v>7</v>
      </c>
      <c r="P68" s="15"/>
      <c r="Q68" s="98">
        <v>68</v>
      </c>
      <c r="R68" s="113"/>
    </row>
    <row r="69" spans="1:20" ht="24" customHeight="1">
      <c r="A69" s="97">
        <v>31</v>
      </c>
      <c r="B69" s="26">
        <v>29</v>
      </c>
      <c r="C69" s="27">
        <v>7208</v>
      </c>
      <c r="D69" s="28" t="s">
        <v>417</v>
      </c>
      <c r="E69" s="101" t="s">
        <v>72</v>
      </c>
      <c r="F69" s="33" t="s">
        <v>436</v>
      </c>
      <c r="G69" s="28" t="s">
        <v>11</v>
      </c>
      <c r="H69" s="29" t="s">
        <v>138</v>
      </c>
      <c r="I69" s="29" t="s">
        <v>366</v>
      </c>
      <c r="J69" s="31">
        <v>43864</v>
      </c>
      <c r="K69" s="31">
        <v>43864</v>
      </c>
      <c r="L69" s="29" t="s">
        <v>426</v>
      </c>
      <c r="M69" s="32">
        <v>3</v>
      </c>
      <c r="N69" s="32">
        <v>3</v>
      </c>
      <c r="O69" s="32">
        <v>3</v>
      </c>
      <c r="P69" s="15"/>
      <c r="Q69" s="98">
        <v>69</v>
      </c>
      <c r="R69" s="113"/>
    </row>
    <row r="70" spans="1:20" ht="24" customHeight="1">
      <c r="A70" s="123">
        <v>130</v>
      </c>
      <c r="B70" s="27">
        <v>50</v>
      </c>
      <c r="C70" s="35">
        <v>60067</v>
      </c>
      <c r="D70" s="36" t="s">
        <v>170</v>
      </c>
      <c r="E70" s="100" t="s">
        <v>107</v>
      </c>
      <c r="F70" s="38" t="s">
        <v>428</v>
      </c>
      <c r="G70" s="36" t="s">
        <v>11</v>
      </c>
      <c r="H70" s="37" t="s">
        <v>172</v>
      </c>
      <c r="I70" s="37" t="s">
        <v>173</v>
      </c>
      <c r="J70" s="39">
        <v>44330</v>
      </c>
      <c r="K70" s="39">
        <v>44348</v>
      </c>
      <c r="L70" s="37" t="s">
        <v>451</v>
      </c>
      <c r="M70" s="40">
        <v>5</v>
      </c>
      <c r="N70" s="40">
        <v>5</v>
      </c>
      <c r="O70" s="40">
        <v>5</v>
      </c>
      <c r="P70" s="15"/>
      <c r="Q70" s="98">
        <v>70</v>
      </c>
      <c r="R70" s="114" t="s">
        <v>660</v>
      </c>
    </row>
    <row r="71" spans="1:20" s="1" customFormat="1" ht="24" customHeight="1">
      <c r="A71" s="97">
        <v>153</v>
      </c>
      <c r="B71" s="27">
        <v>73</v>
      </c>
      <c r="C71" s="27">
        <v>60102</v>
      </c>
      <c r="D71" s="28" t="s">
        <v>431</v>
      </c>
      <c r="E71" s="29" t="s">
        <v>53</v>
      </c>
      <c r="F71" s="30" t="s">
        <v>428</v>
      </c>
      <c r="G71" s="28" t="s">
        <v>11</v>
      </c>
      <c r="H71" s="29" t="s">
        <v>432</v>
      </c>
      <c r="I71" s="29" t="s">
        <v>433</v>
      </c>
      <c r="J71" s="31">
        <v>44014</v>
      </c>
      <c r="K71" s="31">
        <v>44013</v>
      </c>
      <c r="L71" s="29" t="s">
        <v>430</v>
      </c>
      <c r="M71" s="32">
        <v>3</v>
      </c>
      <c r="N71" s="32">
        <v>3</v>
      </c>
      <c r="O71" s="32">
        <v>3</v>
      </c>
      <c r="P71" s="15"/>
      <c r="Q71" s="98">
        <v>71</v>
      </c>
      <c r="R71" s="113"/>
      <c r="S71" s="4"/>
      <c r="T71" s="4"/>
    </row>
    <row r="72" spans="1:20" s="1" customFormat="1" ht="24" customHeight="1">
      <c r="A72" s="97">
        <v>177</v>
      </c>
      <c r="B72" s="27">
        <v>98</v>
      </c>
      <c r="C72" s="27">
        <v>60118</v>
      </c>
      <c r="D72" s="28" t="s">
        <v>458</v>
      </c>
      <c r="E72" s="29" t="s">
        <v>21</v>
      </c>
      <c r="F72" s="33" t="s">
        <v>428</v>
      </c>
      <c r="G72" s="26" t="s">
        <v>22</v>
      </c>
      <c r="H72" s="34" t="s">
        <v>459</v>
      </c>
      <c r="I72" s="34" t="s">
        <v>460</v>
      </c>
      <c r="J72" s="31">
        <v>44470</v>
      </c>
      <c r="K72" s="31">
        <v>44470</v>
      </c>
      <c r="L72" s="29" t="s">
        <v>457</v>
      </c>
      <c r="M72" s="32">
        <v>3</v>
      </c>
      <c r="N72" s="32">
        <v>3</v>
      </c>
      <c r="O72" s="32">
        <v>3</v>
      </c>
      <c r="P72" s="93"/>
      <c r="Q72" s="98">
        <v>72</v>
      </c>
      <c r="R72" s="118"/>
      <c r="S72" s="4"/>
      <c r="T72" s="4"/>
    </row>
    <row r="73" spans="1:20" ht="24" customHeight="1">
      <c r="A73" s="97">
        <v>165</v>
      </c>
      <c r="B73" s="27">
        <v>85</v>
      </c>
      <c r="C73" s="27">
        <v>60054</v>
      </c>
      <c r="D73" s="28" t="s">
        <v>491</v>
      </c>
      <c r="E73" s="29" t="s">
        <v>9</v>
      </c>
      <c r="F73" s="30" t="s">
        <v>428</v>
      </c>
      <c r="G73" s="26" t="s">
        <v>11</v>
      </c>
      <c r="H73" s="34" t="s">
        <v>494</v>
      </c>
      <c r="I73" s="34" t="s">
        <v>495</v>
      </c>
      <c r="J73" s="31">
        <v>44621</v>
      </c>
      <c r="K73" s="31">
        <v>44621</v>
      </c>
      <c r="L73" s="29" t="s">
        <v>497</v>
      </c>
      <c r="M73" s="32">
        <v>3</v>
      </c>
      <c r="N73" s="32">
        <v>3</v>
      </c>
      <c r="O73" s="32">
        <v>3</v>
      </c>
      <c r="P73" s="15"/>
      <c r="Q73" s="98">
        <v>73</v>
      </c>
      <c r="R73" s="118"/>
    </row>
    <row r="74" spans="1:20" ht="24" customHeight="1">
      <c r="A74" s="97">
        <v>67</v>
      </c>
      <c r="B74" s="26">
        <v>65</v>
      </c>
      <c r="C74" s="47">
        <v>7224</v>
      </c>
      <c r="D74" s="28" t="s">
        <v>693</v>
      </c>
      <c r="E74" s="29" t="s">
        <v>36</v>
      </c>
      <c r="F74" s="33" t="s">
        <v>436</v>
      </c>
      <c r="G74" s="28" t="s">
        <v>11</v>
      </c>
      <c r="H74" s="29" t="s">
        <v>704</v>
      </c>
      <c r="I74" s="29" t="s">
        <v>705</v>
      </c>
      <c r="J74" s="31">
        <v>45713</v>
      </c>
      <c r="K74" s="31">
        <v>45717</v>
      </c>
      <c r="L74" s="29" t="s">
        <v>707</v>
      </c>
      <c r="M74" s="32">
        <v>3</v>
      </c>
      <c r="N74" s="32">
        <v>3</v>
      </c>
      <c r="O74" s="32">
        <v>3</v>
      </c>
      <c r="P74" s="15"/>
      <c r="Q74" s="98">
        <v>74</v>
      </c>
      <c r="R74" s="113"/>
      <c r="S74" s="1"/>
    </row>
    <row r="75" spans="1:20" ht="24" customHeight="1">
      <c r="A75" s="123">
        <v>52</v>
      </c>
      <c r="B75" s="26">
        <v>50</v>
      </c>
      <c r="C75" s="27">
        <v>7106</v>
      </c>
      <c r="D75" s="28" t="s">
        <v>561</v>
      </c>
      <c r="E75" s="29" t="s">
        <v>21</v>
      </c>
      <c r="F75" s="33" t="s">
        <v>436</v>
      </c>
      <c r="G75" s="26" t="s">
        <v>22</v>
      </c>
      <c r="H75" s="34" t="s">
        <v>576</v>
      </c>
      <c r="I75" s="34" t="s">
        <v>577</v>
      </c>
      <c r="J75" s="31">
        <v>45110</v>
      </c>
      <c r="K75" s="31">
        <v>45110</v>
      </c>
      <c r="L75" s="29" t="s">
        <v>584</v>
      </c>
      <c r="M75" s="32">
        <v>3</v>
      </c>
      <c r="N75" s="32">
        <v>3</v>
      </c>
      <c r="O75" s="32">
        <v>3</v>
      </c>
      <c r="P75" s="15"/>
      <c r="Q75" s="98">
        <v>75</v>
      </c>
      <c r="R75" s="118"/>
    </row>
    <row r="76" spans="1:20" ht="24" customHeight="1">
      <c r="A76" s="97">
        <v>75</v>
      </c>
      <c r="B76" s="26">
        <v>73</v>
      </c>
      <c r="C76" s="47">
        <v>7010</v>
      </c>
      <c r="D76" s="28" t="s">
        <v>750</v>
      </c>
      <c r="E76" s="29" t="s">
        <v>29</v>
      </c>
      <c r="F76" s="33" t="s">
        <v>436</v>
      </c>
      <c r="G76" s="28" t="s">
        <v>11</v>
      </c>
      <c r="H76" s="29" t="s">
        <v>751</v>
      </c>
      <c r="I76" s="29" t="s">
        <v>577</v>
      </c>
      <c r="J76" s="31">
        <v>45877</v>
      </c>
      <c r="K76" s="31">
        <v>45870</v>
      </c>
      <c r="L76" s="29" t="s">
        <v>760</v>
      </c>
      <c r="M76" s="32"/>
      <c r="N76" s="32"/>
      <c r="O76" s="32">
        <v>5</v>
      </c>
      <c r="P76" s="15"/>
      <c r="Q76" s="98">
        <v>76</v>
      </c>
      <c r="R76" s="113"/>
    </row>
    <row r="77" spans="1:20" ht="24" customHeight="1">
      <c r="A77" s="123">
        <v>48</v>
      </c>
      <c r="B77" s="26">
        <v>46</v>
      </c>
      <c r="C77" s="27">
        <v>7064</v>
      </c>
      <c r="D77" s="28" t="s">
        <v>557</v>
      </c>
      <c r="E77" s="29" t="s">
        <v>38</v>
      </c>
      <c r="F77" s="33" t="s">
        <v>436</v>
      </c>
      <c r="G77" s="26" t="s">
        <v>22</v>
      </c>
      <c r="H77" s="34" t="s">
        <v>569</v>
      </c>
      <c r="I77" s="34" t="s">
        <v>570</v>
      </c>
      <c r="J77" s="31">
        <v>45110</v>
      </c>
      <c r="K77" s="31">
        <v>45110</v>
      </c>
      <c r="L77" s="29" t="s">
        <v>584</v>
      </c>
      <c r="M77" s="32">
        <v>3</v>
      </c>
      <c r="N77" s="32">
        <v>3</v>
      </c>
      <c r="O77" s="32">
        <v>3</v>
      </c>
      <c r="P77" s="15"/>
      <c r="Q77" s="98">
        <v>77</v>
      </c>
      <c r="R77" s="118"/>
    </row>
    <row r="78" spans="1:20" ht="24" customHeight="1">
      <c r="A78" s="123">
        <v>164</v>
      </c>
      <c r="B78" s="27">
        <v>84</v>
      </c>
      <c r="C78" s="51" t="s">
        <v>612</v>
      </c>
      <c r="D78" s="42" t="s">
        <v>613</v>
      </c>
      <c r="E78" s="45" t="s">
        <v>38</v>
      </c>
      <c r="F78" s="30" t="s">
        <v>428</v>
      </c>
      <c r="G78" s="46" t="s">
        <v>11</v>
      </c>
      <c r="H78" s="29" t="s">
        <v>618</v>
      </c>
      <c r="I78" s="29" t="s">
        <v>619</v>
      </c>
      <c r="J78" s="43">
        <v>45413</v>
      </c>
      <c r="K78" s="31">
        <v>45413</v>
      </c>
      <c r="L78" s="29" t="s">
        <v>665</v>
      </c>
      <c r="M78" s="32">
        <v>3</v>
      </c>
      <c r="N78" s="32">
        <v>3</v>
      </c>
      <c r="O78" s="32">
        <v>3</v>
      </c>
      <c r="P78" s="15"/>
      <c r="Q78" s="98">
        <v>78</v>
      </c>
      <c r="R78" s="112"/>
    </row>
    <row r="79" spans="1:20" s="1" customFormat="1" ht="24" customHeight="1">
      <c r="A79" s="97">
        <v>85</v>
      </c>
      <c r="B79" s="27">
        <v>4</v>
      </c>
      <c r="C79" s="35">
        <v>60005</v>
      </c>
      <c r="D79" s="36" t="s">
        <v>174</v>
      </c>
      <c r="E79" s="37" t="s">
        <v>64</v>
      </c>
      <c r="F79" s="37" t="s">
        <v>428</v>
      </c>
      <c r="G79" s="36" t="s">
        <v>11</v>
      </c>
      <c r="H79" s="37" t="s">
        <v>175</v>
      </c>
      <c r="I79" s="37" t="s">
        <v>176</v>
      </c>
      <c r="J79" s="39">
        <v>44810</v>
      </c>
      <c r="K79" s="39">
        <v>44835</v>
      </c>
      <c r="L79" s="37" t="s">
        <v>512</v>
      </c>
      <c r="M79" s="40">
        <v>5</v>
      </c>
      <c r="N79" s="40">
        <v>5</v>
      </c>
      <c r="O79" s="40">
        <v>5</v>
      </c>
      <c r="P79" s="15"/>
      <c r="Q79" s="98">
        <v>79</v>
      </c>
      <c r="R79" s="114" t="s">
        <v>649</v>
      </c>
      <c r="S79" s="4"/>
    </row>
    <row r="80" spans="1:20" s="1" customFormat="1" ht="24" customHeight="1">
      <c r="A80" s="97">
        <v>103</v>
      </c>
      <c r="B80" s="27">
        <v>23</v>
      </c>
      <c r="C80" s="35">
        <v>60031</v>
      </c>
      <c r="D80" s="36" t="s">
        <v>177</v>
      </c>
      <c r="E80" s="37" t="s">
        <v>481</v>
      </c>
      <c r="F80" s="37" t="s">
        <v>428</v>
      </c>
      <c r="G80" s="36" t="s">
        <v>11</v>
      </c>
      <c r="H80" s="37" t="s">
        <v>178</v>
      </c>
      <c r="I80" s="37" t="s">
        <v>179</v>
      </c>
      <c r="J80" s="39">
        <v>43887</v>
      </c>
      <c r="K80" s="39">
        <v>43891</v>
      </c>
      <c r="L80" s="37" t="s">
        <v>427</v>
      </c>
      <c r="M80" s="40">
        <v>6</v>
      </c>
      <c r="N80" s="40">
        <v>6</v>
      </c>
      <c r="O80" s="40">
        <v>6</v>
      </c>
      <c r="P80" s="15"/>
      <c r="Q80" s="98">
        <v>80</v>
      </c>
      <c r="R80" s="116" t="s">
        <v>656</v>
      </c>
      <c r="S80" s="4"/>
      <c r="T80" s="6"/>
    </row>
    <row r="81" spans="1:20" s="1" customFormat="1" ht="24" customHeight="1">
      <c r="A81" s="97">
        <v>47</v>
      </c>
      <c r="B81" s="26">
        <v>45</v>
      </c>
      <c r="C81" s="27">
        <v>7199</v>
      </c>
      <c r="D81" s="28" t="s">
        <v>556</v>
      </c>
      <c r="E81" s="29" t="s">
        <v>38</v>
      </c>
      <c r="F81" s="33" t="s">
        <v>436</v>
      </c>
      <c r="G81" s="26" t="s">
        <v>11</v>
      </c>
      <c r="H81" s="34" t="s">
        <v>567</v>
      </c>
      <c r="I81" s="34" t="s">
        <v>568</v>
      </c>
      <c r="J81" s="31">
        <v>45110</v>
      </c>
      <c r="K81" s="31">
        <v>45110</v>
      </c>
      <c r="L81" s="29" t="s">
        <v>584</v>
      </c>
      <c r="M81" s="32">
        <v>3</v>
      </c>
      <c r="N81" s="44">
        <v>7</v>
      </c>
      <c r="O81" s="48">
        <v>10</v>
      </c>
      <c r="P81" s="15"/>
      <c r="Q81" s="98">
        <v>81</v>
      </c>
      <c r="R81" s="118"/>
      <c r="S81" s="4"/>
      <c r="T81" s="4"/>
    </row>
    <row r="82" spans="1:20" s="1" customFormat="1" ht="24" customHeight="1">
      <c r="A82" s="97">
        <v>45</v>
      </c>
      <c r="B82" s="26">
        <v>43</v>
      </c>
      <c r="C82" s="27">
        <v>7201</v>
      </c>
      <c r="D82" s="28" t="s">
        <v>513</v>
      </c>
      <c r="E82" s="29" t="s">
        <v>16</v>
      </c>
      <c r="F82" s="33" t="s">
        <v>436</v>
      </c>
      <c r="G82" s="26" t="s">
        <v>22</v>
      </c>
      <c r="H82" s="34" t="s">
        <v>514</v>
      </c>
      <c r="I82" s="34" t="s">
        <v>233</v>
      </c>
      <c r="J82" s="31">
        <v>44866</v>
      </c>
      <c r="K82" s="31">
        <v>44866</v>
      </c>
      <c r="L82" s="29" t="s">
        <v>507</v>
      </c>
      <c r="M82" s="32">
        <v>3</v>
      </c>
      <c r="N82" s="32">
        <v>3</v>
      </c>
      <c r="O82" s="32">
        <v>3</v>
      </c>
      <c r="P82" s="15"/>
      <c r="Q82" s="98">
        <v>82</v>
      </c>
      <c r="R82" s="118"/>
      <c r="T82" s="4"/>
    </row>
    <row r="83" spans="1:20" s="1" customFormat="1" ht="24" customHeight="1">
      <c r="A83" s="97">
        <v>181</v>
      </c>
      <c r="B83" s="27">
        <v>102</v>
      </c>
      <c r="C83" s="27">
        <v>60065</v>
      </c>
      <c r="D83" s="28" t="s">
        <v>609</v>
      </c>
      <c r="E83" s="29" t="s">
        <v>38</v>
      </c>
      <c r="F83" s="30" t="s">
        <v>428</v>
      </c>
      <c r="G83" s="26" t="s">
        <v>11</v>
      </c>
      <c r="H83" s="34" t="s">
        <v>264</v>
      </c>
      <c r="I83" s="34" t="s">
        <v>615</v>
      </c>
      <c r="J83" s="31">
        <v>45369</v>
      </c>
      <c r="K83" s="31">
        <v>45383</v>
      </c>
      <c r="L83" s="29" t="s">
        <v>667</v>
      </c>
      <c r="M83" s="32">
        <v>3</v>
      </c>
      <c r="N83" s="32">
        <v>3</v>
      </c>
      <c r="O83" s="48">
        <v>5</v>
      </c>
      <c r="P83" s="93"/>
      <c r="Q83" s="98">
        <v>83</v>
      </c>
      <c r="R83" s="118"/>
      <c r="S83" s="4"/>
      <c r="T83" s="4"/>
    </row>
    <row r="84" spans="1:20" s="1" customFormat="1" ht="24" customHeight="1">
      <c r="A84" s="97">
        <v>189</v>
      </c>
      <c r="B84" s="27">
        <v>110</v>
      </c>
      <c r="C84" s="27">
        <v>60116</v>
      </c>
      <c r="D84" s="28" t="s">
        <v>756</v>
      </c>
      <c r="E84" s="29" t="s">
        <v>9</v>
      </c>
      <c r="F84" s="33" t="s">
        <v>428</v>
      </c>
      <c r="G84" s="28" t="s">
        <v>11</v>
      </c>
      <c r="H84" s="29" t="s">
        <v>757</v>
      </c>
      <c r="I84" s="29" t="s">
        <v>758</v>
      </c>
      <c r="J84" s="31">
        <v>45887</v>
      </c>
      <c r="K84" s="31">
        <v>45887</v>
      </c>
      <c r="L84" s="29" t="s">
        <v>761</v>
      </c>
      <c r="M84" s="32"/>
      <c r="N84" s="32"/>
      <c r="O84" s="32">
        <v>5</v>
      </c>
      <c r="P84" s="93"/>
      <c r="Q84" s="98">
        <v>84</v>
      </c>
      <c r="R84" s="125"/>
      <c r="S84" s="4"/>
      <c r="T84" s="4"/>
    </row>
    <row r="85" spans="1:20" s="1" customFormat="1" ht="24" customHeight="1">
      <c r="A85" s="123">
        <v>72</v>
      </c>
      <c r="B85" s="26">
        <v>70</v>
      </c>
      <c r="C85" s="47">
        <v>7179</v>
      </c>
      <c r="D85" s="28" t="s">
        <v>741</v>
      </c>
      <c r="E85" s="29" t="s">
        <v>29</v>
      </c>
      <c r="F85" s="33" t="s">
        <v>436</v>
      </c>
      <c r="G85" s="28" t="s">
        <v>11</v>
      </c>
      <c r="H85" s="29" t="s">
        <v>742</v>
      </c>
      <c r="I85" s="29" t="s">
        <v>743</v>
      </c>
      <c r="J85" s="31">
        <v>45839</v>
      </c>
      <c r="K85" s="31">
        <v>45839</v>
      </c>
      <c r="L85" s="29" t="s">
        <v>759</v>
      </c>
      <c r="M85" s="124"/>
      <c r="N85" s="124"/>
      <c r="O85" s="32">
        <v>3</v>
      </c>
      <c r="P85" s="15"/>
      <c r="Q85" s="98">
        <v>85</v>
      </c>
      <c r="R85" s="113" t="s">
        <v>766</v>
      </c>
      <c r="S85" s="4"/>
    </row>
    <row r="86" spans="1:20" s="1" customFormat="1" ht="24" customHeight="1">
      <c r="A86" s="123">
        <v>62</v>
      </c>
      <c r="B86" s="26">
        <v>60</v>
      </c>
      <c r="C86" s="47">
        <v>7223</v>
      </c>
      <c r="D86" s="28" t="s">
        <v>688</v>
      </c>
      <c r="E86" s="29" t="s">
        <v>32</v>
      </c>
      <c r="F86" s="33" t="s">
        <v>436</v>
      </c>
      <c r="G86" s="28" t="s">
        <v>22</v>
      </c>
      <c r="H86" s="29" t="s">
        <v>694</v>
      </c>
      <c r="I86" s="29" t="s">
        <v>695</v>
      </c>
      <c r="J86" s="31">
        <v>45693</v>
      </c>
      <c r="K86" s="31">
        <v>45691</v>
      </c>
      <c r="L86" s="29" t="s">
        <v>706</v>
      </c>
      <c r="M86" s="32">
        <v>3</v>
      </c>
      <c r="N86" s="32">
        <v>3</v>
      </c>
      <c r="O86" s="32">
        <v>3</v>
      </c>
      <c r="P86" s="15"/>
      <c r="Q86" s="98">
        <v>86</v>
      </c>
      <c r="R86" s="113"/>
      <c r="S86" s="4"/>
      <c r="T86" s="4"/>
    </row>
    <row r="87" spans="1:20" s="1" customFormat="1" ht="24" customHeight="1">
      <c r="A87" s="123">
        <v>68</v>
      </c>
      <c r="B87" s="26">
        <v>66</v>
      </c>
      <c r="C87" s="47">
        <v>7225</v>
      </c>
      <c r="D87" s="28" t="s">
        <v>722</v>
      </c>
      <c r="E87" s="29" t="s">
        <v>72</v>
      </c>
      <c r="F87" s="33" t="s">
        <v>436</v>
      </c>
      <c r="G87" s="28" t="s">
        <v>22</v>
      </c>
      <c r="H87" s="29" t="s">
        <v>723</v>
      </c>
      <c r="I87" s="29" t="s">
        <v>724</v>
      </c>
      <c r="J87" s="31">
        <v>45778</v>
      </c>
      <c r="K87" s="31">
        <v>45778</v>
      </c>
      <c r="L87" s="29" t="s">
        <v>725</v>
      </c>
      <c r="M87" s="32"/>
      <c r="N87" s="32">
        <v>5</v>
      </c>
      <c r="O87" s="32">
        <v>5</v>
      </c>
      <c r="P87" s="15"/>
      <c r="Q87" s="98">
        <v>87</v>
      </c>
      <c r="R87" s="113"/>
      <c r="S87" s="4"/>
    </row>
    <row r="88" spans="1:20" s="1" customFormat="1" ht="24" customHeight="1">
      <c r="A88" s="123">
        <v>152</v>
      </c>
      <c r="B88" s="27">
        <v>72</v>
      </c>
      <c r="C88" s="27">
        <v>60084</v>
      </c>
      <c r="D88" s="28" t="s">
        <v>550</v>
      </c>
      <c r="E88" s="29" t="s">
        <v>210</v>
      </c>
      <c r="F88" s="30" t="s">
        <v>428</v>
      </c>
      <c r="G88" s="28" t="s">
        <v>22</v>
      </c>
      <c r="H88" s="29" t="s">
        <v>551</v>
      </c>
      <c r="I88" s="29" t="s">
        <v>552</v>
      </c>
      <c r="J88" s="31">
        <v>44992</v>
      </c>
      <c r="K88" s="31">
        <v>44992</v>
      </c>
      <c r="L88" s="29" t="s">
        <v>554</v>
      </c>
      <c r="M88" s="32">
        <v>5</v>
      </c>
      <c r="N88" s="32">
        <v>5</v>
      </c>
      <c r="O88" s="32">
        <v>5</v>
      </c>
      <c r="P88" s="15"/>
      <c r="Q88" s="98">
        <v>88</v>
      </c>
      <c r="R88" s="113"/>
      <c r="S88" s="4"/>
      <c r="T88" s="4"/>
    </row>
    <row r="89" spans="1:20" s="1" customFormat="1" ht="24" customHeight="1">
      <c r="A89" s="123">
        <v>178</v>
      </c>
      <c r="B89" s="27">
        <v>99</v>
      </c>
      <c r="C89" s="51" t="s">
        <v>676</v>
      </c>
      <c r="D89" s="42" t="s">
        <v>677</v>
      </c>
      <c r="E89" s="45" t="s">
        <v>210</v>
      </c>
      <c r="F89" s="33" t="s">
        <v>428</v>
      </c>
      <c r="G89" s="46" t="s">
        <v>11</v>
      </c>
      <c r="H89" s="29" t="s">
        <v>678</v>
      </c>
      <c r="I89" s="29" t="s">
        <v>679</v>
      </c>
      <c r="J89" s="43">
        <v>45630</v>
      </c>
      <c r="K89" s="31">
        <v>45628</v>
      </c>
      <c r="L89" s="29" t="s">
        <v>682</v>
      </c>
      <c r="M89" s="32">
        <v>5</v>
      </c>
      <c r="N89" s="32">
        <v>5</v>
      </c>
      <c r="O89" s="32">
        <v>5</v>
      </c>
      <c r="P89" s="93"/>
      <c r="Q89" s="98">
        <v>89</v>
      </c>
      <c r="R89" s="112"/>
      <c r="S89" s="4"/>
      <c r="T89" s="4"/>
    </row>
    <row r="90" spans="1:20" s="1" customFormat="1" ht="24" customHeight="1">
      <c r="A90" s="123">
        <v>56</v>
      </c>
      <c r="B90" s="26">
        <v>54</v>
      </c>
      <c r="C90" s="27">
        <v>7065</v>
      </c>
      <c r="D90" s="28" t="s">
        <v>597</v>
      </c>
      <c r="E90" s="29" t="s">
        <v>29</v>
      </c>
      <c r="F90" s="33" t="s">
        <v>436</v>
      </c>
      <c r="G90" s="26" t="s">
        <v>11</v>
      </c>
      <c r="H90" s="34" t="s">
        <v>598</v>
      </c>
      <c r="I90" s="34" t="s">
        <v>599</v>
      </c>
      <c r="J90" s="31">
        <v>45352</v>
      </c>
      <c r="K90" s="31">
        <v>45352</v>
      </c>
      <c r="L90" s="29" t="s">
        <v>608</v>
      </c>
      <c r="M90" s="32">
        <v>5</v>
      </c>
      <c r="N90" s="32">
        <v>5</v>
      </c>
      <c r="O90" s="32">
        <v>5</v>
      </c>
      <c r="P90" s="15"/>
      <c r="Q90" s="98">
        <v>90</v>
      </c>
      <c r="R90" s="118"/>
      <c r="S90" s="4"/>
      <c r="T90" s="4"/>
    </row>
    <row r="91" spans="1:20" s="1" customFormat="1" ht="24" customHeight="1">
      <c r="A91" s="97">
        <v>139</v>
      </c>
      <c r="B91" s="27">
        <v>59</v>
      </c>
      <c r="C91" s="27">
        <v>60083</v>
      </c>
      <c r="D91" s="28" t="s">
        <v>347</v>
      </c>
      <c r="E91" s="29" t="s">
        <v>32</v>
      </c>
      <c r="F91" s="33" t="s">
        <v>428</v>
      </c>
      <c r="G91" s="28" t="s">
        <v>11</v>
      </c>
      <c r="H91" s="29" t="s">
        <v>363</v>
      </c>
      <c r="I91" s="29" t="s">
        <v>364</v>
      </c>
      <c r="J91" s="31">
        <v>43333</v>
      </c>
      <c r="K91" s="31">
        <v>43344</v>
      </c>
      <c r="L91" s="29" t="s">
        <v>389</v>
      </c>
      <c r="M91" s="89">
        <v>3</v>
      </c>
      <c r="N91" s="89">
        <v>3</v>
      </c>
      <c r="O91" s="89">
        <v>3</v>
      </c>
      <c r="P91" s="15"/>
      <c r="Q91" s="98">
        <v>91</v>
      </c>
      <c r="R91" s="115"/>
      <c r="S91" s="4"/>
      <c r="T91" s="4"/>
    </row>
    <row r="92" spans="1:20" s="1" customFormat="1" ht="24" customHeight="1">
      <c r="A92" s="97">
        <v>183</v>
      </c>
      <c r="B92" s="27">
        <v>104</v>
      </c>
      <c r="C92" s="27">
        <v>60120</v>
      </c>
      <c r="D92" s="28" t="s">
        <v>439</v>
      </c>
      <c r="E92" s="29" t="s">
        <v>64</v>
      </c>
      <c r="F92" s="30" t="s">
        <v>428</v>
      </c>
      <c r="G92" s="26" t="s">
        <v>11</v>
      </c>
      <c r="H92" s="34" t="s">
        <v>440</v>
      </c>
      <c r="I92" s="34" t="s">
        <v>441</v>
      </c>
      <c r="J92" s="31">
        <v>44242</v>
      </c>
      <c r="K92" s="31">
        <v>44256</v>
      </c>
      <c r="L92" s="29" t="s">
        <v>438</v>
      </c>
      <c r="M92" s="32">
        <v>3</v>
      </c>
      <c r="N92" s="32">
        <v>3</v>
      </c>
      <c r="O92" s="32">
        <v>3</v>
      </c>
      <c r="P92" s="93"/>
      <c r="Q92" s="98">
        <v>92</v>
      </c>
      <c r="R92" s="118"/>
      <c r="S92" s="4"/>
      <c r="T92" s="4"/>
    </row>
    <row r="93" spans="1:20" s="1" customFormat="1" ht="24" customHeight="1">
      <c r="A93" s="97">
        <v>159</v>
      </c>
      <c r="B93" s="27">
        <v>79</v>
      </c>
      <c r="C93" s="51" t="s">
        <v>564</v>
      </c>
      <c r="D93" s="42" t="s">
        <v>182</v>
      </c>
      <c r="E93" s="45" t="s">
        <v>64</v>
      </c>
      <c r="F93" s="30" t="s">
        <v>428</v>
      </c>
      <c r="G93" s="46" t="s">
        <v>11</v>
      </c>
      <c r="H93" s="45" t="s">
        <v>183</v>
      </c>
      <c r="I93" s="45" t="s">
        <v>184</v>
      </c>
      <c r="J93" s="43">
        <v>42223</v>
      </c>
      <c r="K93" s="31">
        <v>42217</v>
      </c>
      <c r="L93" s="29" t="s">
        <v>146</v>
      </c>
      <c r="M93" s="32">
        <v>7</v>
      </c>
      <c r="N93" s="32">
        <v>7</v>
      </c>
      <c r="O93" s="32">
        <v>7</v>
      </c>
      <c r="P93" s="15"/>
      <c r="Q93" s="98">
        <v>93</v>
      </c>
      <c r="R93" s="112"/>
      <c r="T93" s="4"/>
    </row>
    <row r="94" spans="1:20" s="1" customFormat="1" ht="24" customHeight="1">
      <c r="A94" s="97">
        <v>187</v>
      </c>
      <c r="B94" s="27">
        <v>108</v>
      </c>
      <c r="C94" s="35">
        <v>60096</v>
      </c>
      <c r="D94" s="36" t="s">
        <v>396</v>
      </c>
      <c r="E94" s="38" t="s">
        <v>38</v>
      </c>
      <c r="F94" s="38" t="s">
        <v>428</v>
      </c>
      <c r="G94" s="36" t="s">
        <v>11</v>
      </c>
      <c r="H94" s="37" t="s">
        <v>397</v>
      </c>
      <c r="I94" s="37" t="s">
        <v>398</v>
      </c>
      <c r="J94" s="39">
        <v>45839</v>
      </c>
      <c r="K94" s="39">
        <v>45839</v>
      </c>
      <c r="L94" s="37" t="s">
        <v>759</v>
      </c>
      <c r="M94" s="40"/>
      <c r="N94" s="40"/>
      <c r="O94" s="40">
        <v>10</v>
      </c>
      <c r="P94" s="93"/>
      <c r="Q94" s="98">
        <v>94</v>
      </c>
      <c r="R94" s="114" t="s">
        <v>773</v>
      </c>
      <c r="S94" s="4"/>
      <c r="T94" s="4"/>
    </row>
    <row r="95" spans="1:20" ht="24" customHeight="1">
      <c r="A95" s="97">
        <v>151</v>
      </c>
      <c r="B95" s="27">
        <v>71</v>
      </c>
      <c r="C95" s="27">
        <v>60014</v>
      </c>
      <c r="D95" s="28" t="s">
        <v>563</v>
      </c>
      <c r="E95" s="29" t="s">
        <v>447</v>
      </c>
      <c r="F95" s="30" t="s">
        <v>428</v>
      </c>
      <c r="G95" s="28" t="s">
        <v>11</v>
      </c>
      <c r="H95" s="29" t="s">
        <v>580</v>
      </c>
      <c r="I95" s="29" t="s">
        <v>581</v>
      </c>
      <c r="J95" s="31">
        <v>44986</v>
      </c>
      <c r="K95" s="31">
        <v>41760</v>
      </c>
      <c r="L95" s="29" t="s">
        <v>553</v>
      </c>
      <c r="M95" s="32">
        <v>3</v>
      </c>
      <c r="N95" s="32">
        <v>3</v>
      </c>
      <c r="O95" s="32">
        <v>3</v>
      </c>
      <c r="P95" s="15"/>
      <c r="Q95" s="98">
        <v>95</v>
      </c>
      <c r="R95" s="113" t="s">
        <v>770</v>
      </c>
      <c r="S95" s="1"/>
    </row>
    <row r="96" spans="1:20" s="1" customFormat="1" ht="24" customHeight="1">
      <c r="A96" s="123">
        <v>154</v>
      </c>
      <c r="B96" s="27">
        <v>74</v>
      </c>
      <c r="C96" s="27">
        <v>60018</v>
      </c>
      <c r="D96" s="28" t="s">
        <v>416</v>
      </c>
      <c r="E96" s="29" t="s">
        <v>53</v>
      </c>
      <c r="F96" s="30" t="s">
        <v>428</v>
      </c>
      <c r="G96" s="28" t="s">
        <v>11</v>
      </c>
      <c r="H96" s="29" t="s">
        <v>423</v>
      </c>
      <c r="I96" s="29" t="s">
        <v>424</v>
      </c>
      <c r="J96" s="31">
        <v>43864</v>
      </c>
      <c r="K96" s="31">
        <v>43864</v>
      </c>
      <c r="L96" s="29" t="s">
        <v>426</v>
      </c>
      <c r="M96" s="32">
        <v>3</v>
      </c>
      <c r="N96" s="44">
        <v>5</v>
      </c>
      <c r="O96" s="32">
        <v>5</v>
      </c>
      <c r="P96" s="15"/>
      <c r="Q96" s="98">
        <v>96</v>
      </c>
      <c r="R96" s="113"/>
      <c r="S96" s="4"/>
      <c r="T96" s="4"/>
    </row>
    <row r="97" spans="1:20" s="6" customFormat="1">
      <c r="A97" s="97">
        <v>105</v>
      </c>
      <c r="B97" s="27">
        <v>25</v>
      </c>
      <c r="C97" s="35">
        <v>60033</v>
      </c>
      <c r="D97" s="36" t="s">
        <v>185</v>
      </c>
      <c r="E97" s="37" t="s">
        <v>481</v>
      </c>
      <c r="F97" s="37" t="s">
        <v>428</v>
      </c>
      <c r="G97" s="36" t="s">
        <v>79</v>
      </c>
      <c r="H97" s="37" t="s">
        <v>295</v>
      </c>
      <c r="I97" s="37" t="s">
        <v>296</v>
      </c>
      <c r="J97" s="39">
        <v>43796</v>
      </c>
      <c r="K97" s="39">
        <v>43800</v>
      </c>
      <c r="L97" s="37" t="s">
        <v>413</v>
      </c>
      <c r="M97" s="40">
        <v>5</v>
      </c>
      <c r="N97" s="40">
        <v>5</v>
      </c>
      <c r="O97" s="40">
        <v>5</v>
      </c>
      <c r="P97" s="15"/>
      <c r="Q97" s="98">
        <v>97</v>
      </c>
      <c r="R97" s="116" t="s">
        <v>657</v>
      </c>
      <c r="S97" s="1"/>
    </row>
    <row r="98" spans="1:20" s="6" customFormat="1">
      <c r="A98" s="123">
        <v>74</v>
      </c>
      <c r="B98" s="26">
        <v>72</v>
      </c>
      <c r="C98" s="47">
        <v>7230</v>
      </c>
      <c r="D98" s="28" t="s">
        <v>747</v>
      </c>
      <c r="E98" s="29" t="s">
        <v>21</v>
      </c>
      <c r="F98" s="33" t="s">
        <v>436</v>
      </c>
      <c r="G98" s="28" t="s">
        <v>11</v>
      </c>
      <c r="H98" s="29" t="s">
        <v>748</v>
      </c>
      <c r="I98" s="29" t="s">
        <v>749</v>
      </c>
      <c r="J98" s="31">
        <v>45867</v>
      </c>
      <c r="K98" s="31">
        <v>45870</v>
      </c>
      <c r="L98" s="29" t="s">
        <v>760</v>
      </c>
      <c r="M98" s="32"/>
      <c r="N98" s="32"/>
      <c r="O98" s="32">
        <v>3</v>
      </c>
      <c r="P98" s="15"/>
      <c r="Q98" s="98">
        <v>98</v>
      </c>
      <c r="R98" s="113"/>
      <c r="S98" s="4"/>
      <c r="T98" s="4"/>
    </row>
    <row r="99" spans="1:20" s="6" customFormat="1">
      <c r="A99" s="123">
        <v>102</v>
      </c>
      <c r="B99" s="27">
        <v>22</v>
      </c>
      <c r="C99" s="35">
        <v>60028</v>
      </c>
      <c r="D99" s="36" t="s">
        <v>352</v>
      </c>
      <c r="E99" s="37" t="s">
        <v>38</v>
      </c>
      <c r="F99" s="37" t="s">
        <v>428</v>
      </c>
      <c r="G99" s="36" t="s">
        <v>11</v>
      </c>
      <c r="H99" s="37" t="s">
        <v>17</v>
      </c>
      <c r="I99" s="37" t="s">
        <v>60</v>
      </c>
      <c r="J99" s="39">
        <v>45352</v>
      </c>
      <c r="K99" s="39">
        <v>45352</v>
      </c>
      <c r="L99" s="37" t="s">
        <v>608</v>
      </c>
      <c r="M99" s="40">
        <v>5</v>
      </c>
      <c r="N99" s="40">
        <v>5</v>
      </c>
      <c r="O99" s="40">
        <v>5</v>
      </c>
      <c r="P99" s="15"/>
      <c r="Q99" s="98">
        <v>99</v>
      </c>
      <c r="R99" s="114" t="s">
        <v>655</v>
      </c>
      <c r="S99" s="4"/>
    </row>
    <row r="100" spans="1:20" s="6" customFormat="1">
      <c r="A100" s="123">
        <v>128</v>
      </c>
      <c r="B100" s="27">
        <v>48</v>
      </c>
      <c r="C100" s="41">
        <v>60064</v>
      </c>
      <c r="D100" s="42" t="s">
        <v>187</v>
      </c>
      <c r="E100" s="29" t="s">
        <v>53</v>
      </c>
      <c r="F100" s="30" t="s">
        <v>428</v>
      </c>
      <c r="G100" s="42" t="s">
        <v>11</v>
      </c>
      <c r="H100" s="29" t="s">
        <v>188</v>
      </c>
      <c r="I100" s="29" t="s">
        <v>189</v>
      </c>
      <c r="J100" s="43">
        <v>42360</v>
      </c>
      <c r="K100" s="31">
        <v>42370</v>
      </c>
      <c r="L100" s="29" t="s">
        <v>115</v>
      </c>
      <c r="M100" s="32">
        <v>4</v>
      </c>
      <c r="N100" s="32">
        <v>4</v>
      </c>
      <c r="O100" s="32">
        <v>4</v>
      </c>
      <c r="P100" s="15"/>
      <c r="Q100" s="98">
        <v>100</v>
      </c>
      <c r="R100" s="112"/>
      <c r="S100" s="4"/>
      <c r="T100" s="4"/>
    </row>
    <row r="101" spans="1:20" s="6" customFormat="1">
      <c r="A101" s="123">
        <v>176</v>
      </c>
      <c r="B101" s="27">
        <v>97</v>
      </c>
      <c r="C101" s="35">
        <v>60073</v>
      </c>
      <c r="D101" s="36" t="s">
        <v>190</v>
      </c>
      <c r="E101" s="50" t="s">
        <v>72</v>
      </c>
      <c r="F101" s="38" t="s">
        <v>428</v>
      </c>
      <c r="G101" s="90" t="s">
        <v>11</v>
      </c>
      <c r="H101" s="50" t="s">
        <v>191</v>
      </c>
      <c r="I101" s="50" t="s">
        <v>192</v>
      </c>
      <c r="J101" s="39">
        <v>44272</v>
      </c>
      <c r="K101" s="39">
        <v>44256</v>
      </c>
      <c r="L101" s="37" t="s">
        <v>438</v>
      </c>
      <c r="M101" s="40">
        <v>5</v>
      </c>
      <c r="N101" s="40">
        <v>5</v>
      </c>
      <c r="O101" s="40">
        <v>5</v>
      </c>
      <c r="P101" s="93"/>
      <c r="Q101" s="98">
        <v>101</v>
      </c>
      <c r="R101" s="116" t="s">
        <v>684</v>
      </c>
      <c r="S101" s="4"/>
      <c r="T101" s="4"/>
    </row>
    <row r="102" spans="1:20" s="6" customFormat="1">
      <c r="A102" s="97">
        <v>63</v>
      </c>
      <c r="B102" s="26">
        <v>61</v>
      </c>
      <c r="C102" s="47">
        <v>7015</v>
      </c>
      <c r="D102" s="28" t="s">
        <v>689</v>
      </c>
      <c r="E102" s="29" t="s">
        <v>38</v>
      </c>
      <c r="F102" s="33" t="s">
        <v>436</v>
      </c>
      <c r="G102" s="28" t="s">
        <v>11</v>
      </c>
      <c r="H102" s="29" t="s">
        <v>696</v>
      </c>
      <c r="I102" s="29" t="s">
        <v>697</v>
      </c>
      <c r="J102" s="31">
        <v>45693</v>
      </c>
      <c r="K102" s="31">
        <v>45691</v>
      </c>
      <c r="L102" s="29" t="s">
        <v>706</v>
      </c>
      <c r="M102" s="32">
        <v>3</v>
      </c>
      <c r="N102" s="32">
        <v>3</v>
      </c>
      <c r="O102" s="32">
        <v>3</v>
      </c>
      <c r="P102" s="15"/>
      <c r="Q102" s="98">
        <v>102</v>
      </c>
      <c r="R102" s="113"/>
      <c r="S102" s="4"/>
      <c r="T102" s="4"/>
    </row>
    <row r="103" spans="1:20" s="6" customFormat="1">
      <c r="A103" s="123">
        <v>156</v>
      </c>
      <c r="B103" s="27">
        <v>76</v>
      </c>
      <c r="C103" s="27">
        <v>60002</v>
      </c>
      <c r="D103" s="28" t="s">
        <v>543</v>
      </c>
      <c r="E103" s="29" t="s">
        <v>38</v>
      </c>
      <c r="F103" s="30" t="s">
        <v>428</v>
      </c>
      <c r="G103" s="26" t="s">
        <v>11</v>
      </c>
      <c r="H103" s="34" t="s">
        <v>544</v>
      </c>
      <c r="I103" s="34" t="s">
        <v>545</v>
      </c>
      <c r="J103" s="31">
        <v>44896</v>
      </c>
      <c r="K103" s="31">
        <v>44896</v>
      </c>
      <c r="L103" s="29" t="s">
        <v>546</v>
      </c>
      <c r="M103" s="32">
        <v>3</v>
      </c>
      <c r="N103" s="32">
        <v>3</v>
      </c>
      <c r="O103" s="32">
        <v>3</v>
      </c>
      <c r="P103" s="15"/>
      <c r="Q103" s="98">
        <v>103</v>
      </c>
      <c r="R103" s="118"/>
      <c r="S103" s="4"/>
      <c r="T103" s="4"/>
    </row>
    <row r="104" spans="1:20" s="2" customFormat="1">
      <c r="A104" s="97">
        <v>117</v>
      </c>
      <c r="B104" s="27">
        <v>37</v>
      </c>
      <c r="C104" s="41">
        <v>60052</v>
      </c>
      <c r="D104" s="42" t="s">
        <v>61</v>
      </c>
      <c r="E104" s="29" t="s">
        <v>107</v>
      </c>
      <c r="F104" s="30" t="s">
        <v>428</v>
      </c>
      <c r="G104" s="46" t="s">
        <v>11</v>
      </c>
      <c r="H104" s="34" t="s">
        <v>62</v>
      </c>
      <c r="I104" s="45" t="s">
        <v>63</v>
      </c>
      <c r="J104" s="43">
        <v>43025</v>
      </c>
      <c r="K104" s="43">
        <v>43040</v>
      </c>
      <c r="L104" s="29" t="s">
        <v>24</v>
      </c>
      <c r="M104" s="32">
        <v>15</v>
      </c>
      <c r="N104" s="32">
        <v>15</v>
      </c>
      <c r="O104" s="32">
        <v>15</v>
      </c>
      <c r="P104" s="15"/>
      <c r="Q104" s="98">
        <v>104</v>
      </c>
      <c r="R104" s="117"/>
      <c r="S104" s="4"/>
      <c r="T104" s="4"/>
    </row>
    <row r="105" spans="1:20" s="6" customFormat="1">
      <c r="A105" s="97">
        <v>55</v>
      </c>
      <c r="B105" s="26">
        <v>53</v>
      </c>
      <c r="C105" s="27">
        <v>7012</v>
      </c>
      <c r="D105" s="28" t="s">
        <v>594</v>
      </c>
      <c r="E105" s="29" t="s">
        <v>32</v>
      </c>
      <c r="F105" s="33" t="s">
        <v>436</v>
      </c>
      <c r="G105" s="26" t="s">
        <v>11</v>
      </c>
      <c r="H105" s="34" t="s">
        <v>595</v>
      </c>
      <c r="I105" s="34" t="s">
        <v>596</v>
      </c>
      <c r="J105" s="31">
        <v>45293</v>
      </c>
      <c r="K105" s="31">
        <v>45293</v>
      </c>
      <c r="L105" s="29" t="s">
        <v>668</v>
      </c>
      <c r="M105" s="32">
        <v>3</v>
      </c>
      <c r="N105" s="32">
        <v>3</v>
      </c>
      <c r="O105" s="32">
        <v>3</v>
      </c>
      <c r="P105" s="15"/>
      <c r="Q105" s="98">
        <v>105</v>
      </c>
      <c r="R105" s="118"/>
      <c r="S105" s="4"/>
      <c r="T105" s="4"/>
    </row>
    <row r="106" spans="1:20" s="6" customFormat="1">
      <c r="A106" s="97">
        <v>93</v>
      </c>
      <c r="B106" s="27">
        <v>12</v>
      </c>
      <c r="C106" s="27">
        <v>60017</v>
      </c>
      <c r="D106" s="28" t="s">
        <v>360</v>
      </c>
      <c r="E106" s="29" t="s">
        <v>32</v>
      </c>
      <c r="F106" s="29" t="s">
        <v>428</v>
      </c>
      <c r="G106" s="28" t="s">
        <v>11</v>
      </c>
      <c r="H106" s="29" t="s">
        <v>385</v>
      </c>
      <c r="I106" s="29" t="s">
        <v>386</v>
      </c>
      <c r="J106" s="31">
        <v>43333</v>
      </c>
      <c r="K106" s="31">
        <v>43344</v>
      </c>
      <c r="L106" s="29" t="s">
        <v>389</v>
      </c>
      <c r="M106" s="32">
        <v>5</v>
      </c>
      <c r="N106" s="32">
        <v>5</v>
      </c>
      <c r="O106" s="32">
        <v>5</v>
      </c>
      <c r="P106" s="15"/>
      <c r="Q106" s="98">
        <v>106</v>
      </c>
      <c r="R106" s="115"/>
      <c r="S106" s="1"/>
      <c r="T106" s="1"/>
    </row>
    <row r="107" spans="1:20" s="6" customFormat="1">
      <c r="A107" s="97">
        <v>17</v>
      </c>
      <c r="B107" s="26">
        <v>15</v>
      </c>
      <c r="C107" s="27">
        <v>7006</v>
      </c>
      <c r="D107" s="28" t="s">
        <v>194</v>
      </c>
      <c r="E107" s="29" t="s">
        <v>435</v>
      </c>
      <c r="F107" s="33" t="s">
        <v>436</v>
      </c>
      <c r="G107" s="26" t="s">
        <v>11</v>
      </c>
      <c r="H107" s="34" t="s">
        <v>195</v>
      </c>
      <c r="I107" s="34" t="s">
        <v>374</v>
      </c>
      <c r="J107" s="31">
        <v>41919</v>
      </c>
      <c r="K107" s="31">
        <v>41913</v>
      </c>
      <c r="L107" s="29" t="s">
        <v>181</v>
      </c>
      <c r="M107" s="32">
        <v>9</v>
      </c>
      <c r="N107" s="44">
        <v>10</v>
      </c>
      <c r="O107" s="32">
        <v>10</v>
      </c>
      <c r="P107" s="15"/>
      <c r="Q107" s="98">
        <v>107</v>
      </c>
      <c r="R107" s="115"/>
      <c r="S107" s="1"/>
      <c r="T107" s="4"/>
    </row>
    <row r="108" spans="1:20" s="6" customFormat="1">
      <c r="A108" s="123">
        <v>160</v>
      </c>
      <c r="B108" s="27">
        <v>80</v>
      </c>
      <c r="C108" s="51" t="s">
        <v>589</v>
      </c>
      <c r="D108" s="42" t="s">
        <v>590</v>
      </c>
      <c r="E108" s="45" t="s">
        <v>38</v>
      </c>
      <c r="F108" s="30" t="s">
        <v>428</v>
      </c>
      <c r="G108" s="46" t="s">
        <v>11</v>
      </c>
      <c r="H108" s="29" t="s">
        <v>591</v>
      </c>
      <c r="I108" s="29" t="s">
        <v>592</v>
      </c>
      <c r="J108" s="43">
        <v>45236</v>
      </c>
      <c r="K108" s="31">
        <v>45231</v>
      </c>
      <c r="L108" s="29" t="s">
        <v>593</v>
      </c>
      <c r="M108" s="32">
        <v>3</v>
      </c>
      <c r="N108" s="32">
        <v>3</v>
      </c>
      <c r="O108" s="32">
        <v>3</v>
      </c>
      <c r="P108" s="15"/>
      <c r="Q108" s="98">
        <v>108</v>
      </c>
      <c r="R108" s="112"/>
      <c r="S108" s="4"/>
      <c r="T108" s="4"/>
    </row>
    <row r="109" spans="1:20" s="6" customFormat="1">
      <c r="A109" s="97">
        <v>95</v>
      </c>
      <c r="B109" s="27">
        <v>14</v>
      </c>
      <c r="C109" s="27">
        <v>60020</v>
      </c>
      <c r="D109" s="28" t="s">
        <v>344</v>
      </c>
      <c r="E109" s="29" t="s">
        <v>21</v>
      </c>
      <c r="F109" s="29" t="s">
        <v>428</v>
      </c>
      <c r="G109" s="28" t="s">
        <v>22</v>
      </c>
      <c r="H109" s="29" t="s">
        <v>387</v>
      </c>
      <c r="I109" s="29" t="s">
        <v>343</v>
      </c>
      <c r="J109" s="31">
        <v>43252</v>
      </c>
      <c r="K109" s="31">
        <v>43252</v>
      </c>
      <c r="L109" s="29" t="s">
        <v>334</v>
      </c>
      <c r="M109" s="32">
        <v>6</v>
      </c>
      <c r="N109" s="32">
        <v>6</v>
      </c>
      <c r="O109" s="32">
        <v>6</v>
      </c>
      <c r="P109" s="15"/>
      <c r="Q109" s="98">
        <v>109</v>
      </c>
      <c r="R109" s="115"/>
      <c r="S109" s="4"/>
      <c r="T109" s="1"/>
    </row>
    <row r="110" spans="1:20" s="6" customFormat="1">
      <c r="A110" s="97">
        <v>91</v>
      </c>
      <c r="B110" s="27">
        <v>10</v>
      </c>
      <c r="C110" s="35">
        <v>60012</v>
      </c>
      <c r="D110" s="36" t="s">
        <v>197</v>
      </c>
      <c r="E110" s="37" t="s">
        <v>21</v>
      </c>
      <c r="F110" s="37" t="s">
        <v>428</v>
      </c>
      <c r="G110" s="36" t="s">
        <v>11</v>
      </c>
      <c r="H110" s="37" t="s">
        <v>198</v>
      </c>
      <c r="I110" s="37" t="s">
        <v>196</v>
      </c>
      <c r="J110" s="39">
        <v>44530</v>
      </c>
      <c r="K110" s="39">
        <v>44531</v>
      </c>
      <c r="L110" s="37" t="s">
        <v>454</v>
      </c>
      <c r="M110" s="40">
        <v>7</v>
      </c>
      <c r="N110" s="40">
        <v>7</v>
      </c>
      <c r="O110" s="40">
        <v>7</v>
      </c>
      <c r="P110" s="15"/>
      <c r="Q110" s="98">
        <v>110</v>
      </c>
      <c r="R110" s="111" t="s">
        <v>651</v>
      </c>
      <c r="S110" s="4"/>
      <c r="T110" s="1"/>
    </row>
    <row r="111" spans="1:20" s="6" customFormat="1">
      <c r="A111" s="97">
        <v>41</v>
      </c>
      <c r="B111" s="26">
        <v>39</v>
      </c>
      <c r="C111" s="27">
        <v>7184</v>
      </c>
      <c r="D111" s="28" t="s">
        <v>515</v>
      </c>
      <c r="E111" s="29" t="s">
        <v>107</v>
      </c>
      <c r="F111" s="33" t="s">
        <v>436</v>
      </c>
      <c r="G111" s="26" t="s">
        <v>11</v>
      </c>
      <c r="H111" s="34" t="s">
        <v>516</v>
      </c>
      <c r="I111" s="34" t="s">
        <v>517</v>
      </c>
      <c r="J111" s="31">
        <v>44718</v>
      </c>
      <c r="K111" s="31">
        <v>44718</v>
      </c>
      <c r="L111" s="29" t="s">
        <v>518</v>
      </c>
      <c r="M111" s="89">
        <v>5</v>
      </c>
      <c r="N111" s="89">
        <v>5</v>
      </c>
      <c r="O111" s="89">
        <v>5</v>
      </c>
      <c r="P111" s="15"/>
      <c r="Q111" s="98">
        <v>111</v>
      </c>
      <c r="R111" s="118"/>
      <c r="S111" s="4"/>
      <c r="T111" s="4"/>
    </row>
    <row r="112" spans="1:20" s="6" customFormat="1">
      <c r="A112" s="123">
        <v>170</v>
      </c>
      <c r="B112" s="27">
        <v>90</v>
      </c>
      <c r="C112" s="27">
        <v>60111</v>
      </c>
      <c r="D112" s="28" t="s">
        <v>402</v>
      </c>
      <c r="E112" s="33" t="s">
        <v>481</v>
      </c>
      <c r="F112" s="30" t="s">
        <v>428</v>
      </c>
      <c r="G112" s="28" t="s">
        <v>11</v>
      </c>
      <c r="H112" s="29" t="s">
        <v>403</v>
      </c>
      <c r="I112" s="29" t="s">
        <v>620</v>
      </c>
      <c r="J112" s="31">
        <v>43620</v>
      </c>
      <c r="K112" s="31">
        <v>43620</v>
      </c>
      <c r="L112" s="29" t="s">
        <v>401</v>
      </c>
      <c r="M112" s="32">
        <v>7</v>
      </c>
      <c r="N112" s="32">
        <v>7</v>
      </c>
      <c r="O112" s="32">
        <v>7</v>
      </c>
      <c r="P112" s="15"/>
      <c r="Q112" s="98">
        <v>112</v>
      </c>
      <c r="R112" s="113"/>
      <c r="S112" s="4"/>
      <c r="T112" s="4"/>
    </row>
    <row r="113" spans="1:20" s="1" customFormat="1" ht="24" customHeight="1">
      <c r="A113" s="97">
        <v>133</v>
      </c>
      <c r="B113" s="27">
        <v>53</v>
      </c>
      <c r="C113" s="27">
        <v>60072</v>
      </c>
      <c r="D113" s="28" t="s">
        <v>199</v>
      </c>
      <c r="E113" s="29" t="s">
        <v>29</v>
      </c>
      <c r="F113" s="33" t="s">
        <v>428</v>
      </c>
      <c r="G113" s="28" t="s">
        <v>11</v>
      </c>
      <c r="H113" s="29" t="s">
        <v>200</v>
      </c>
      <c r="I113" s="29" t="s">
        <v>201</v>
      </c>
      <c r="J113" s="31">
        <v>42410</v>
      </c>
      <c r="K113" s="31">
        <v>42401</v>
      </c>
      <c r="L113" s="29" t="s">
        <v>153</v>
      </c>
      <c r="M113" s="32">
        <v>8</v>
      </c>
      <c r="N113" s="32">
        <v>8</v>
      </c>
      <c r="O113" s="32">
        <v>8</v>
      </c>
      <c r="P113" s="15"/>
      <c r="Q113" s="98">
        <v>113</v>
      </c>
      <c r="R113" s="27"/>
      <c r="S113" s="4"/>
      <c r="T113" s="4"/>
    </row>
    <row r="114" spans="1:20" ht="24" customHeight="1">
      <c r="A114" s="97">
        <v>29</v>
      </c>
      <c r="B114" s="26">
        <v>27</v>
      </c>
      <c r="C114" s="35">
        <v>7221</v>
      </c>
      <c r="D114" s="36" t="s">
        <v>414</v>
      </c>
      <c r="E114" s="100" t="s">
        <v>36</v>
      </c>
      <c r="F114" s="38" t="s">
        <v>436</v>
      </c>
      <c r="G114" s="36" t="s">
        <v>11</v>
      </c>
      <c r="H114" s="37" t="s">
        <v>420</v>
      </c>
      <c r="I114" s="37" t="s">
        <v>421</v>
      </c>
      <c r="J114" s="39">
        <v>45139</v>
      </c>
      <c r="K114" s="39">
        <v>45139</v>
      </c>
      <c r="L114" s="37" t="s">
        <v>583</v>
      </c>
      <c r="M114" s="40">
        <v>5</v>
      </c>
      <c r="N114" s="40">
        <v>5</v>
      </c>
      <c r="O114" s="40">
        <v>5</v>
      </c>
      <c r="P114" s="15"/>
      <c r="Q114" s="98">
        <v>114</v>
      </c>
      <c r="R114" s="114" t="s">
        <v>640</v>
      </c>
    </row>
    <row r="115" spans="1:20" ht="24" customHeight="1">
      <c r="A115" s="97">
        <v>51</v>
      </c>
      <c r="B115" s="26">
        <v>49</v>
      </c>
      <c r="C115" s="27">
        <v>7163</v>
      </c>
      <c r="D115" s="28" t="s">
        <v>560</v>
      </c>
      <c r="E115" s="29" t="s">
        <v>29</v>
      </c>
      <c r="F115" s="33" t="s">
        <v>436</v>
      </c>
      <c r="G115" s="26" t="s">
        <v>11</v>
      </c>
      <c r="H115" s="34" t="s">
        <v>574</v>
      </c>
      <c r="I115" s="34" t="s">
        <v>575</v>
      </c>
      <c r="J115" s="31">
        <v>45110</v>
      </c>
      <c r="K115" s="31">
        <v>45110</v>
      </c>
      <c r="L115" s="29" t="s">
        <v>584</v>
      </c>
      <c r="M115" s="32">
        <v>3</v>
      </c>
      <c r="N115" s="32">
        <v>3</v>
      </c>
      <c r="O115" s="32">
        <v>3</v>
      </c>
      <c r="P115" s="15"/>
      <c r="Q115" s="98">
        <v>115</v>
      </c>
      <c r="R115" s="118"/>
    </row>
    <row r="116" spans="1:20" ht="24" customHeight="1">
      <c r="A116" s="123">
        <v>114</v>
      </c>
      <c r="B116" s="27">
        <v>34</v>
      </c>
      <c r="C116" s="27">
        <v>60049</v>
      </c>
      <c r="D116" s="28" t="s">
        <v>672</v>
      </c>
      <c r="E116" s="29" t="s">
        <v>419</v>
      </c>
      <c r="F116" s="29" t="s">
        <v>428</v>
      </c>
      <c r="G116" s="28" t="s">
        <v>11</v>
      </c>
      <c r="H116" s="29" t="s">
        <v>673</v>
      </c>
      <c r="I116" s="29" t="s">
        <v>674</v>
      </c>
      <c r="J116" s="31">
        <v>45597</v>
      </c>
      <c r="K116" s="31">
        <v>45597</v>
      </c>
      <c r="L116" s="29" t="s">
        <v>680</v>
      </c>
      <c r="M116" s="32">
        <v>3</v>
      </c>
      <c r="N116" s="32">
        <v>3</v>
      </c>
      <c r="O116" s="32">
        <v>3</v>
      </c>
      <c r="P116" s="15"/>
      <c r="Q116" s="98">
        <v>116</v>
      </c>
      <c r="R116" s="121"/>
      <c r="S116" s="6"/>
      <c r="T116" s="6"/>
    </row>
    <row r="117" spans="1:20" ht="24" customHeight="1">
      <c r="A117" s="97">
        <v>39</v>
      </c>
      <c r="B117" s="26">
        <v>37</v>
      </c>
      <c r="C117" s="27">
        <v>7125</v>
      </c>
      <c r="D117" s="28" t="s">
        <v>469</v>
      </c>
      <c r="E117" s="29" t="s">
        <v>21</v>
      </c>
      <c r="F117" s="33" t="s">
        <v>436</v>
      </c>
      <c r="G117" s="26" t="s">
        <v>22</v>
      </c>
      <c r="H117" s="34" t="s">
        <v>470</v>
      </c>
      <c r="I117" s="34" t="s">
        <v>471</v>
      </c>
      <c r="J117" s="31">
        <v>44501</v>
      </c>
      <c r="K117" s="31">
        <v>44501</v>
      </c>
      <c r="L117" s="29" t="s">
        <v>453</v>
      </c>
      <c r="M117" s="32">
        <v>5</v>
      </c>
      <c r="N117" s="32">
        <v>5</v>
      </c>
      <c r="O117" s="32">
        <v>5</v>
      </c>
      <c r="P117" s="15"/>
      <c r="Q117" s="98">
        <v>117</v>
      </c>
      <c r="R117" s="118"/>
    </row>
    <row r="118" spans="1:20" ht="24" customHeight="1">
      <c r="A118" s="123">
        <v>140</v>
      </c>
      <c r="B118" s="27">
        <v>60</v>
      </c>
      <c r="C118" s="35">
        <v>60085</v>
      </c>
      <c r="D118" s="36" t="s">
        <v>353</v>
      </c>
      <c r="E118" s="37" t="s">
        <v>21</v>
      </c>
      <c r="F118" s="38" t="s">
        <v>428</v>
      </c>
      <c r="G118" s="36" t="s">
        <v>22</v>
      </c>
      <c r="H118" s="37" t="s">
        <v>373</v>
      </c>
      <c r="I118" s="37" t="s">
        <v>374</v>
      </c>
      <c r="J118" s="39">
        <v>45611</v>
      </c>
      <c r="K118" s="39">
        <v>45627</v>
      </c>
      <c r="L118" s="37" t="s">
        <v>681</v>
      </c>
      <c r="M118" s="40">
        <v>5</v>
      </c>
      <c r="N118" s="44">
        <v>10</v>
      </c>
      <c r="O118" s="32">
        <v>10</v>
      </c>
      <c r="P118" s="15"/>
      <c r="Q118" s="98">
        <v>118</v>
      </c>
      <c r="R118" s="122" t="s">
        <v>737</v>
      </c>
    </row>
    <row r="119" spans="1:20" s="6" customFormat="1">
      <c r="A119" s="97">
        <v>185</v>
      </c>
      <c r="B119" s="27">
        <v>106</v>
      </c>
      <c r="C119" s="51" t="s">
        <v>752</v>
      </c>
      <c r="D119" s="42" t="s">
        <v>753</v>
      </c>
      <c r="E119" s="45" t="s">
        <v>107</v>
      </c>
      <c r="F119" s="30" t="s">
        <v>428</v>
      </c>
      <c r="G119" s="46" t="s">
        <v>11</v>
      </c>
      <c r="H119" s="29" t="s">
        <v>754</v>
      </c>
      <c r="I119" s="29" t="s">
        <v>755</v>
      </c>
      <c r="J119" s="43">
        <v>45817</v>
      </c>
      <c r="K119" s="31">
        <v>45839</v>
      </c>
      <c r="L119" s="29" t="s">
        <v>759</v>
      </c>
      <c r="M119" s="32"/>
      <c r="N119" s="32"/>
      <c r="O119" s="32">
        <v>5</v>
      </c>
      <c r="P119" s="93"/>
      <c r="Q119" s="98">
        <v>119</v>
      </c>
      <c r="R119" s="112"/>
      <c r="S119" s="4"/>
      <c r="T119" s="4"/>
    </row>
    <row r="120" spans="1:20" ht="24" customHeight="1">
      <c r="A120" s="123">
        <v>58</v>
      </c>
      <c r="B120" s="26">
        <v>56</v>
      </c>
      <c r="C120" s="35">
        <v>7070</v>
      </c>
      <c r="D120" s="36" t="s">
        <v>203</v>
      </c>
      <c r="E120" s="37" t="s">
        <v>36</v>
      </c>
      <c r="F120" s="38" t="s">
        <v>436</v>
      </c>
      <c r="G120" s="36" t="s">
        <v>11</v>
      </c>
      <c r="H120" s="37" t="s">
        <v>204</v>
      </c>
      <c r="I120" s="37" t="s">
        <v>205</v>
      </c>
      <c r="J120" s="39">
        <v>45537</v>
      </c>
      <c r="K120" s="39">
        <v>45536</v>
      </c>
      <c r="L120" s="37" t="s">
        <v>633</v>
      </c>
      <c r="M120" s="40">
        <v>7</v>
      </c>
      <c r="N120" s="40">
        <v>7</v>
      </c>
      <c r="O120" s="40">
        <v>7</v>
      </c>
      <c r="P120" s="15"/>
      <c r="Q120" s="98">
        <v>120</v>
      </c>
      <c r="R120" s="116" t="s">
        <v>765</v>
      </c>
    </row>
    <row r="121" spans="1:20" ht="24" customHeight="1">
      <c r="A121" s="123">
        <v>172</v>
      </c>
      <c r="B121" s="27">
        <v>92</v>
      </c>
      <c r="C121" s="27">
        <v>60082</v>
      </c>
      <c r="D121" s="28" t="s">
        <v>614</v>
      </c>
      <c r="E121" s="29" t="s">
        <v>32</v>
      </c>
      <c r="F121" s="30" t="s">
        <v>428</v>
      </c>
      <c r="G121" s="28" t="s">
        <v>22</v>
      </c>
      <c r="H121" s="29" t="s">
        <v>621</v>
      </c>
      <c r="I121" s="29" t="s">
        <v>622</v>
      </c>
      <c r="J121" s="31">
        <v>45441</v>
      </c>
      <c r="K121" s="31">
        <v>45444</v>
      </c>
      <c r="L121" s="29" t="s">
        <v>623</v>
      </c>
      <c r="M121" s="32">
        <v>3</v>
      </c>
      <c r="N121" s="32">
        <v>3</v>
      </c>
      <c r="O121" s="32">
        <v>3</v>
      </c>
      <c r="P121" s="15"/>
      <c r="Q121" s="98">
        <v>121</v>
      </c>
      <c r="R121" s="118"/>
    </row>
    <row r="122" spans="1:20" s="6" customFormat="1">
      <c r="A122" s="97">
        <v>25</v>
      </c>
      <c r="B122" s="26">
        <v>23</v>
      </c>
      <c r="C122" s="35">
        <v>7057</v>
      </c>
      <c r="D122" s="36" t="s">
        <v>65</v>
      </c>
      <c r="E122" s="37" t="s">
        <v>481</v>
      </c>
      <c r="F122" s="38" t="s">
        <v>436</v>
      </c>
      <c r="G122" s="90" t="s">
        <v>11</v>
      </c>
      <c r="H122" s="50" t="s">
        <v>66</v>
      </c>
      <c r="I122" s="50" t="s">
        <v>67</v>
      </c>
      <c r="J122" s="39">
        <v>45099</v>
      </c>
      <c r="K122" s="39">
        <v>45108</v>
      </c>
      <c r="L122" s="37" t="s">
        <v>582</v>
      </c>
      <c r="M122" s="40">
        <v>10</v>
      </c>
      <c r="N122" s="40">
        <v>10</v>
      </c>
      <c r="O122" s="40">
        <v>10</v>
      </c>
      <c r="P122" s="15"/>
      <c r="Q122" s="98">
        <v>122</v>
      </c>
      <c r="R122" s="116" t="s">
        <v>642</v>
      </c>
      <c r="S122" s="4"/>
      <c r="T122" s="4"/>
    </row>
    <row r="123" spans="1:20" s="6" customFormat="1">
      <c r="A123" s="123">
        <v>146</v>
      </c>
      <c r="B123" s="27">
        <v>66</v>
      </c>
      <c r="C123" s="27">
        <v>60094</v>
      </c>
      <c r="D123" s="28" t="s">
        <v>358</v>
      </c>
      <c r="E123" s="52" t="s">
        <v>447</v>
      </c>
      <c r="F123" s="30" t="s">
        <v>428</v>
      </c>
      <c r="G123" s="28" t="s">
        <v>11</v>
      </c>
      <c r="H123" s="29" t="s">
        <v>382</v>
      </c>
      <c r="I123" s="29" t="s">
        <v>383</v>
      </c>
      <c r="J123" s="31">
        <v>43507</v>
      </c>
      <c r="K123" s="31">
        <v>43525</v>
      </c>
      <c r="L123" s="29" t="s">
        <v>391</v>
      </c>
      <c r="M123" s="32">
        <v>3</v>
      </c>
      <c r="N123" s="32">
        <v>3</v>
      </c>
      <c r="O123" s="32">
        <v>3</v>
      </c>
      <c r="P123" s="15"/>
      <c r="Q123" s="98">
        <v>123</v>
      </c>
      <c r="R123" s="113"/>
      <c r="S123" s="4"/>
      <c r="T123" s="4"/>
    </row>
    <row r="124" spans="1:20" s="6" customFormat="1">
      <c r="A124" s="123">
        <v>148</v>
      </c>
      <c r="B124" s="27">
        <v>68</v>
      </c>
      <c r="C124" s="27">
        <v>90098</v>
      </c>
      <c r="D124" s="28" t="s">
        <v>519</v>
      </c>
      <c r="E124" s="29" t="s">
        <v>481</v>
      </c>
      <c r="F124" s="33" t="s">
        <v>428</v>
      </c>
      <c r="G124" s="28" t="s">
        <v>11</v>
      </c>
      <c r="H124" s="29" t="s">
        <v>520</v>
      </c>
      <c r="I124" s="29" t="s">
        <v>521</v>
      </c>
      <c r="J124" s="31">
        <v>44750</v>
      </c>
      <c r="K124" s="31">
        <v>44750</v>
      </c>
      <c r="L124" s="29" t="s">
        <v>522</v>
      </c>
      <c r="M124" s="32">
        <v>15</v>
      </c>
      <c r="N124" s="32">
        <v>15</v>
      </c>
      <c r="O124" s="32">
        <v>15</v>
      </c>
      <c r="P124" s="15"/>
      <c r="Q124" s="98">
        <v>124</v>
      </c>
      <c r="R124" s="113"/>
      <c r="S124" s="4"/>
      <c r="T124" s="4"/>
    </row>
    <row r="125" spans="1:20" s="6" customFormat="1">
      <c r="A125" s="123">
        <v>82</v>
      </c>
      <c r="B125" s="27">
        <v>1</v>
      </c>
      <c r="C125" s="35">
        <v>60001</v>
      </c>
      <c r="D125" s="36" t="s">
        <v>206</v>
      </c>
      <c r="E125" s="37" t="s">
        <v>32</v>
      </c>
      <c r="F125" s="37" t="s">
        <v>428</v>
      </c>
      <c r="G125" s="36" t="s">
        <v>11</v>
      </c>
      <c r="H125" s="37" t="s">
        <v>207</v>
      </c>
      <c r="I125" s="37" t="s">
        <v>208</v>
      </c>
      <c r="J125" s="39">
        <v>42044</v>
      </c>
      <c r="K125" s="39">
        <v>42036</v>
      </c>
      <c r="L125" s="37" t="s">
        <v>186</v>
      </c>
      <c r="M125" s="40">
        <v>3</v>
      </c>
      <c r="N125" s="44">
        <v>4</v>
      </c>
      <c r="O125" s="40">
        <v>4</v>
      </c>
      <c r="P125" s="15"/>
      <c r="Q125" s="98">
        <v>125</v>
      </c>
      <c r="R125" s="114" t="s">
        <v>648</v>
      </c>
      <c r="S125" s="4"/>
      <c r="T125" s="1"/>
    </row>
    <row r="126" spans="1:20" ht="24" customHeight="1">
      <c r="A126" s="97">
        <v>129</v>
      </c>
      <c r="B126" s="27">
        <v>49</v>
      </c>
      <c r="C126" s="35">
        <v>60066</v>
      </c>
      <c r="D126" s="36" t="s">
        <v>404</v>
      </c>
      <c r="E126" s="100" t="s">
        <v>38</v>
      </c>
      <c r="F126" s="38" t="s">
        <v>428</v>
      </c>
      <c r="G126" s="36" t="s">
        <v>11</v>
      </c>
      <c r="H126" s="37" t="s">
        <v>109</v>
      </c>
      <c r="I126" s="37" t="s">
        <v>405</v>
      </c>
      <c r="J126" s="39">
        <v>45812</v>
      </c>
      <c r="K126" s="39">
        <v>45809</v>
      </c>
      <c r="L126" s="37" t="s">
        <v>730</v>
      </c>
      <c r="M126" s="40"/>
      <c r="N126" s="40">
        <v>8</v>
      </c>
      <c r="O126" s="40">
        <v>8</v>
      </c>
      <c r="P126" s="15"/>
      <c r="Q126" s="98">
        <v>126</v>
      </c>
      <c r="R126" s="114" t="s">
        <v>768</v>
      </c>
    </row>
    <row r="127" spans="1:20" ht="24" customHeight="1">
      <c r="A127" s="123">
        <v>120</v>
      </c>
      <c r="B127" s="27">
        <v>40</v>
      </c>
      <c r="C127" s="41">
        <v>60056</v>
      </c>
      <c r="D127" s="42" t="s">
        <v>68</v>
      </c>
      <c r="E127" s="29" t="s">
        <v>16</v>
      </c>
      <c r="F127" s="30" t="s">
        <v>428</v>
      </c>
      <c r="G127" s="46" t="s">
        <v>11</v>
      </c>
      <c r="H127" s="34" t="s">
        <v>69</v>
      </c>
      <c r="I127" s="45" t="s">
        <v>70</v>
      </c>
      <c r="J127" s="43">
        <v>43166</v>
      </c>
      <c r="K127" s="43">
        <v>43160</v>
      </c>
      <c r="L127" s="29" t="s">
        <v>37</v>
      </c>
      <c r="M127" s="32">
        <v>5</v>
      </c>
      <c r="N127" s="32">
        <v>5</v>
      </c>
      <c r="O127" s="32">
        <v>5</v>
      </c>
      <c r="P127" s="15"/>
      <c r="Q127" s="98">
        <v>127</v>
      </c>
      <c r="R127" s="117"/>
      <c r="S127" s="6"/>
    </row>
    <row r="128" spans="1:20" ht="24" customHeight="1">
      <c r="A128" s="97">
        <v>113</v>
      </c>
      <c r="B128" s="27">
        <v>33</v>
      </c>
      <c r="C128" s="35">
        <v>60047</v>
      </c>
      <c r="D128" s="36" t="s">
        <v>209</v>
      </c>
      <c r="E128" s="37" t="s">
        <v>210</v>
      </c>
      <c r="F128" s="37" t="s">
        <v>428</v>
      </c>
      <c r="G128" s="36" t="s">
        <v>11</v>
      </c>
      <c r="H128" s="37" t="s">
        <v>54</v>
      </c>
      <c r="I128" s="37" t="s">
        <v>211</v>
      </c>
      <c r="J128" s="39">
        <v>44044</v>
      </c>
      <c r="K128" s="39">
        <v>44044</v>
      </c>
      <c r="L128" s="37" t="s">
        <v>429</v>
      </c>
      <c r="M128" s="48">
        <v>5</v>
      </c>
      <c r="N128" s="40">
        <v>5</v>
      </c>
      <c r="O128" s="48">
        <v>6</v>
      </c>
      <c r="P128" s="15"/>
      <c r="Q128" s="98">
        <v>128</v>
      </c>
      <c r="R128" s="120" t="s">
        <v>659</v>
      </c>
      <c r="T128" s="6"/>
    </row>
    <row r="129" spans="1:20" ht="24" customHeight="1">
      <c r="A129" s="123">
        <v>118</v>
      </c>
      <c r="B129" s="27">
        <v>38</v>
      </c>
      <c r="C129" s="41">
        <v>60053</v>
      </c>
      <c r="D129" s="42" t="s">
        <v>212</v>
      </c>
      <c r="E129" s="45" t="s">
        <v>481</v>
      </c>
      <c r="F129" s="30" t="s">
        <v>428</v>
      </c>
      <c r="G129" s="46" t="s">
        <v>22</v>
      </c>
      <c r="H129" s="34" t="s">
        <v>213</v>
      </c>
      <c r="I129" s="45" t="s">
        <v>214</v>
      </c>
      <c r="J129" s="43">
        <v>42278</v>
      </c>
      <c r="K129" s="31">
        <v>42278</v>
      </c>
      <c r="L129" s="29" t="s">
        <v>111</v>
      </c>
      <c r="M129" s="32">
        <v>8</v>
      </c>
      <c r="N129" s="32">
        <v>8</v>
      </c>
      <c r="O129" s="32">
        <v>8</v>
      </c>
      <c r="P129" s="15"/>
      <c r="Q129" s="98">
        <v>129</v>
      </c>
      <c r="R129" s="112"/>
    </row>
    <row r="130" spans="1:20" ht="24" customHeight="1">
      <c r="A130" s="123">
        <v>166</v>
      </c>
      <c r="B130" s="27">
        <v>86</v>
      </c>
      <c r="C130" s="27">
        <v>60104</v>
      </c>
      <c r="D130" s="28" t="s">
        <v>523</v>
      </c>
      <c r="E130" s="29" t="s">
        <v>107</v>
      </c>
      <c r="F130" s="30" t="s">
        <v>428</v>
      </c>
      <c r="G130" s="26" t="s">
        <v>11</v>
      </c>
      <c r="H130" s="34" t="s">
        <v>524</v>
      </c>
      <c r="I130" s="34" t="s">
        <v>525</v>
      </c>
      <c r="J130" s="31">
        <v>44719</v>
      </c>
      <c r="K130" s="31">
        <v>44713</v>
      </c>
      <c r="L130" s="29" t="s">
        <v>526</v>
      </c>
      <c r="M130" s="32">
        <v>7</v>
      </c>
      <c r="N130" s="32">
        <v>7</v>
      </c>
      <c r="O130" s="32">
        <v>7</v>
      </c>
      <c r="P130" s="15"/>
      <c r="Q130" s="98">
        <v>130</v>
      </c>
      <c r="R130" s="118"/>
    </row>
    <row r="131" spans="1:20" ht="24" customHeight="1">
      <c r="A131" s="97">
        <v>149</v>
      </c>
      <c r="B131" s="27">
        <v>69</v>
      </c>
      <c r="C131" s="27">
        <v>60036</v>
      </c>
      <c r="D131" s="28" t="s">
        <v>527</v>
      </c>
      <c r="E131" s="29" t="s">
        <v>419</v>
      </c>
      <c r="F131" s="30" t="s">
        <v>428</v>
      </c>
      <c r="G131" s="28" t="s">
        <v>11</v>
      </c>
      <c r="H131" s="29" t="s">
        <v>528</v>
      </c>
      <c r="I131" s="29" t="s">
        <v>529</v>
      </c>
      <c r="J131" s="31">
        <v>44837</v>
      </c>
      <c r="K131" s="31">
        <v>44837</v>
      </c>
      <c r="L131" s="29" t="s">
        <v>511</v>
      </c>
      <c r="M131" s="89">
        <v>5</v>
      </c>
      <c r="N131" s="89">
        <v>5</v>
      </c>
      <c r="O131" s="89">
        <v>5</v>
      </c>
      <c r="P131" s="15"/>
      <c r="Q131" s="98">
        <v>131</v>
      </c>
      <c r="R131" s="113"/>
    </row>
    <row r="132" spans="1:20" ht="24" customHeight="1">
      <c r="A132" s="123">
        <v>184</v>
      </c>
      <c r="B132" s="27">
        <v>105</v>
      </c>
      <c r="C132" s="51" t="s">
        <v>731</v>
      </c>
      <c r="D132" s="42" t="s">
        <v>732</v>
      </c>
      <c r="E132" s="45" t="s">
        <v>447</v>
      </c>
      <c r="F132" s="30" t="s">
        <v>428</v>
      </c>
      <c r="G132" s="46" t="s">
        <v>11</v>
      </c>
      <c r="H132" s="29" t="s">
        <v>733</v>
      </c>
      <c r="I132" s="29" t="s">
        <v>734</v>
      </c>
      <c r="J132" s="43">
        <v>45783</v>
      </c>
      <c r="K132" s="31">
        <v>45778</v>
      </c>
      <c r="L132" s="29" t="s">
        <v>735</v>
      </c>
      <c r="M132" s="32"/>
      <c r="N132" s="32">
        <v>5</v>
      </c>
      <c r="O132" s="32">
        <v>5</v>
      </c>
      <c r="P132" s="93"/>
      <c r="Q132" s="98">
        <v>132</v>
      </c>
      <c r="R132" s="112"/>
    </row>
    <row r="133" spans="1:20" ht="24" customHeight="1">
      <c r="A133" s="97">
        <v>21</v>
      </c>
      <c r="B133" s="26">
        <v>19</v>
      </c>
      <c r="C133" s="35">
        <v>7052</v>
      </c>
      <c r="D133" s="36" t="s">
        <v>215</v>
      </c>
      <c r="E133" s="37" t="s">
        <v>481</v>
      </c>
      <c r="F133" s="38" t="s">
        <v>436</v>
      </c>
      <c r="G133" s="36" t="s">
        <v>11</v>
      </c>
      <c r="H133" s="37" t="s">
        <v>216</v>
      </c>
      <c r="I133" s="37" t="s">
        <v>217</v>
      </c>
      <c r="J133" s="39">
        <v>42675</v>
      </c>
      <c r="K133" s="39">
        <v>42675</v>
      </c>
      <c r="L133" s="37" t="s">
        <v>39</v>
      </c>
      <c r="M133" s="40">
        <v>5</v>
      </c>
      <c r="N133" s="40">
        <v>5</v>
      </c>
      <c r="O133" s="40">
        <v>5</v>
      </c>
      <c r="P133" s="15"/>
      <c r="Q133" s="98">
        <v>133</v>
      </c>
      <c r="R133" s="114" t="s">
        <v>641</v>
      </c>
    </row>
    <row r="134" spans="1:20" ht="24" customHeight="1">
      <c r="A134" s="123">
        <v>158</v>
      </c>
      <c r="B134" s="27">
        <v>78</v>
      </c>
      <c r="C134" s="27">
        <v>60101</v>
      </c>
      <c r="D134" s="28" t="s">
        <v>218</v>
      </c>
      <c r="E134" s="34" t="s">
        <v>36</v>
      </c>
      <c r="F134" s="30" t="s">
        <v>428</v>
      </c>
      <c r="G134" s="26" t="s">
        <v>11</v>
      </c>
      <c r="H134" s="34" t="s">
        <v>219</v>
      </c>
      <c r="I134" s="34" t="s">
        <v>220</v>
      </c>
      <c r="J134" s="43">
        <v>42069</v>
      </c>
      <c r="K134" s="31">
        <v>42064</v>
      </c>
      <c r="L134" s="29" t="s">
        <v>161</v>
      </c>
      <c r="M134" s="32">
        <v>10</v>
      </c>
      <c r="N134" s="32">
        <v>10</v>
      </c>
      <c r="O134" s="32">
        <v>10</v>
      </c>
      <c r="P134" s="15"/>
      <c r="Q134" s="98">
        <v>134</v>
      </c>
      <c r="R134" s="118"/>
      <c r="S134" s="1"/>
    </row>
    <row r="135" spans="1:20" ht="24" customHeight="1">
      <c r="A135" s="123">
        <v>144</v>
      </c>
      <c r="B135" s="27">
        <v>64</v>
      </c>
      <c r="C135" s="107">
        <v>60091</v>
      </c>
      <c r="D135" s="28" t="s">
        <v>349</v>
      </c>
      <c r="E135" s="29" t="s">
        <v>107</v>
      </c>
      <c r="F135" s="30" t="s">
        <v>428</v>
      </c>
      <c r="G135" s="28" t="s">
        <v>22</v>
      </c>
      <c r="H135" s="29" t="s">
        <v>367</v>
      </c>
      <c r="I135" s="29" t="s">
        <v>368</v>
      </c>
      <c r="J135" s="31">
        <v>43475</v>
      </c>
      <c r="K135" s="31">
        <v>43497</v>
      </c>
      <c r="L135" s="29" t="s">
        <v>390</v>
      </c>
      <c r="M135" s="32">
        <v>8</v>
      </c>
      <c r="N135" s="32">
        <v>8</v>
      </c>
      <c r="O135" s="32">
        <v>8</v>
      </c>
      <c r="P135" s="15"/>
      <c r="Q135" s="98">
        <v>135</v>
      </c>
      <c r="R135" s="113"/>
      <c r="S135" s="6"/>
    </row>
    <row r="136" spans="1:20" ht="24" customHeight="1">
      <c r="A136" s="97">
        <v>71</v>
      </c>
      <c r="B136" s="26">
        <v>69</v>
      </c>
      <c r="C136" s="47">
        <v>7032</v>
      </c>
      <c r="D136" s="28" t="s">
        <v>738</v>
      </c>
      <c r="E136" s="29" t="s">
        <v>481</v>
      </c>
      <c r="F136" s="33" t="s">
        <v>436</v>
      </c>
      <c r="G136" s="28" t="s">
        <v>22</v>
      </c>
      <c r="H136" s="29" t="s">
        <v>739</v>
      </c>
      <c r="I136" s="29" t="s">
        <v>740</v>
      </c>
      <c r="J136" s="31">
        <v>45825</v>
      </c>
      <c r="K136" s="31">
        <v>45839</v>
      </c>
      <c r="L136" s="29" t="s">
        <v>759</v>
      </c>
      <c r="M136" s="32"/>
      <c r="N136" s="32"/>
      <c r="O136" s="32">
        <v>5</v>
      </c>
      <c r="P136" s="15"/>
      <c r="Q136" s="98">
        <v>136</v>
      </c>
      <c r="R136" s="113"/>
      <c r="S136" s="1"/>
    </row>
    <row r="137" spans="1:20" ht="24" customHeight="1">
      <c r="A137" s="97">
        <v>43</v>
      </c>
      <c r="B137" s="26">
        <v>41</v>
      </c>
      <c r="C137" s="27">
        <v>7102</v>
      </c>
      <c r="D137" s="28" t="s">
        <v>530</v>
      </c>
      <c r="E137" s="29" t="s">
        <v>481</v>
      </c>
      <c r="F137" s="33" t="s">
        <v>436</v>
      </c>
      <c r="G137" s="26" t="s">
        <v>22</v>
      </c>
      <c r="H137" s="34" t="s">
        <v>531</v>
      </c>
      <c r="I137" s="34" t="s">
        <v>532</v>
      </c>
      <c r="J137" s="31">
        <v>44782</v>
      </c>
      <c r="K137" s="31">
        <v>44774</v>
      </c>
      <c r="L137" s="29" t="s">
        <v>503</v>
      </c>
      <c r="M137" s="32">
        <v>3</v>
      </c>
      <c r="N137" s="32">
        <v>3</v>
      </c>
      <c r="O137" s="32">
        <v>3</v>
      </c>
      <c r="P137" s="15"/>
      <c r="Q137" s="98">
        <v>137</v>
      </c>
      <c r="R137" s="118"/>
    </row>
    <row r="138" spans="1:20" ht="24" customHeight="1">
      <c r="A138" s="123">
        <v>186</v>
      </c>
      <c r="B138" s="27">
        <v>107</v>
      </c>
      <c r="C138" s="35">
        <v>60068</v>
      </c>
      <c r="D138" s="36" t="s">
        <v>221</v>
      </c>
      <c r="E138" s="50" t="s">
        <v>50</v>
      </c>
      <c r="F138" s="38" t="s">
        <v>428</v>
      </c>
      <c r="G138" s="90" t="s">
        <v>11</v>
      </c>
      <c r="H138" s="50" t="s">
        <v>222</v>
      </c>
      <c r="I138" s="50" t="s">
        <v>223</v>
      </c>
      <c r="J138" s="39">
        <v>45839</v>
      </c>
      <c r="K138" s="39">
        <v>45839</v>
      </c>
      <c r="L138" s="37" t="s">
        <v>759</v>
      </c>
      <c r="M138" s="40"/>
      <c r="N138" s="40"/>
      <c r="O138" s="40">
        <v>10</v>
      </c>
      <c r="P138" s="93"/>
      <c r="Q138" s="98">
        <v>138</v>
      </c>
      <c r="R138" s="114" t="s">
        <v>772</v>
      </c>
    </row>
    <row r="139" spans="1:20" ht="24" customHeight="1">
      <c r="A139" s="123">
        <v>40</v>
      </c>
      <c r="B139" s="26">
        <v>38</v>
      </c>
      <c r="C139" s="27">
        <v>7056</v>
      </c>
      <c r="D139" s="28" t="s">
        <v>490</v>
      </c>
      <c r="E139" s="29" t="s">
        <v>481</v>
      </c>
      <c r="F139" s="33" t="s">
        <v>436</v>
      </c>
      <c r="G139" s="26" t="s">
        <v>79</v>
      </c>
      <c r="H139" s="34" t="s">
        <v>492</v>
      </c>
      <c r="I139" s="34" t="s">
        <v>493</v>
      </c>
      <c r="J139" s="31">
        <v>44596</v>
      </c>
      <c r="K139" s="31">
        <v>44596</v>
      </c>
      <c r="L139" s="29" t="s">
        <v>496</v>
      </c>
      <c r="M139" s="32">
        <v>6</v>
      </c>
      <c r="N139" s="32">
        <v>6</v>
      </c>
      <c r="O139" s="32">
        <v>6</v>
      </c>
      <c r="P139" s="15"/>
      <c r="Q139" s="98">
        <v>139</v>
      </c>
      <c r="R139" s="118"/>
    </row>
    <row r="140" spans="1:20" ht="24" customHeight="1">
      <c r="A140" s="123">
        <v>124</v>
      </c>
      <c r="B140" s="27">
        <v>44</v>
      </c>
      <c r="C140" s="27">
        <v>60060</v>
      </c>
      <c r="D140" s="28" t="s">
        <v>356</v>
      </c>
      <c r="E140" s="33" t="s">
        <v>21</v>
      </c>
      <c r="F140" s="33" t="s">
        <v>428</v>
      </c>
      <c r="G140" s="28" t="s">
        <v>22</v>
      </c>
      <c r="H140" s="29" t="s">
        <v>379</v>
      </c>
      <c r="I140" s="29" t="s">
        <v>233</v>
      </c>
      <c r="J140" s="31">
        <v>43500</v>
      </c>
      <c r="K140" s="31">
        <v>43497</v>
      </c>
      <c r="L140" s="29" t="s">
        <v>390</v>
      </c>
      <c r="M140" s="32">
        <v>6</v>
      </c>
      <c r="N140" s="32">
        <v>6</v>
      </c>
      <c r="O140" s="32">
        <v>6</v>
      </c>
      <c r="P140" s="15"/>
      <c r="Q140" s="98">
        <v>140</v>
      </c>
      <c r="R140" s="113"/>
      <c r="S140" s="1"/>
      <c r="T140" s="6"/>
    </row>
    <row r="141" spans="1:20" ht="24" customHeight="1">
      <c r="A141" s="123">
        <v>20</v>
      </c>
      <c r="B141" s="26">
        <v>18</v>
      </c>
      <c r="C141" s="27">
        <v>7134</v>
      </c>
      <c r="D141" s="28" t="s">
        <v>71</v>
      </c>
      <c r="E141" s="29" t="s">
        <v>72</v>
      </c>
      <c r="F141" s="30" t="s">
        <v>436</v>
      </c>
      <c r="G141" s="28" t="s">
        <v>22</v>
      </c>
      <c r="H141" s="29" t="s">
        <v>73</v>
      </c>
      <c r="I141" s="29" t="s">
        <v>74</v>
      </c>
      <c r="J141" s="31">
        <v>42586</v>
      </c>
      <c r="K141" s="31">
        <v>42583</v>
      </c>
      <c r="L141" s="29" t="s">
        <v>14</v>
      </c>
      <c r="M141" s="32">
        <v>5</v>
      </c>
      <c r="N141" s="32">
        <v>5</v>
      </c>
      <c r="O141" s="32">
        <v>5</v>
      </c>
      <c r="P141" s="15"/>
      <c r="Q141" s="98">
        <v>141</v>
      </c>
      <c r="R141" s="113"/>
      <c r="S141" s="1"/>
    </row>
    <row r="142" spans="1:20" ht="24" customHeight="1">
      <c r="A142" s="123">
        <v>22</v>
      </c>
      <c r="B142" s="26">
        <v>20</v>
      </c>
      <c r="C142" s="41">
        <v>7078</v>
      </c>
      <c r="D142" s="42" t="s">
        <v>75</v>
      </c>
      <c r="E142" s="45" t="s">
        <v>72</v>
      </c>
      <c r="F142" s="30" t="s">
        <v>436</v>
      </c>
      <c r="G142" s="46" t="s">
        <v>22</v>
      </c>
      <c r="H142" s="45" t="s">
        <v>76</v>
      </c>
      <c r="I142" s="45" t="s">
        <v>77</v>
      </c>
      <c r="J142" s="43">
        <v>42916</v>
      </c>
      <c r="K142" s="43">
        <v>42917</v>
      </c>
      <c r="L142" s="29" t="s">
        <v>51</v>
      </c>
      <c r="M142" s="32">
        <v>5</v>
      </c>
      <c r="N142" s="32">
        <v>5</v>
      </c>
      <c r="O142" s="32">
        <v>5</v>
      </c>
      <c r="P142" s="15"/>
      <c r="Q142" s="98">
        <v>142</v>
      </c>
      <c r="R142" s="117"/>
      <c r="S142" s="6"/>
    </row>
    <row r="143" spans="1:20" ht="24" customHeight="1">
      <c r="A143" s="97">
        <v>79</v>
      </c>
      <c r="B143" s="26">
        <v>3</v>
      </c>
      <c r="C143" s="104" t="s">
        <v>230</v>
      </c>
      <c r="D143" s="42" t="s">
        <v>231</v>
      </c>
      <c r="E143" s="99" t="s">
        <v>64</v>
      </c>
      <c r="F143" s="45" t="s">
        <v>482</v>
      </c>
      <c r="G143" s="42" t="s">
        <v>22</v>
      </c>
      <c r="H143" s="99" t="s">
        <v>232</v>
      </c>
      <c r="I143" s="99" t="s">
        <v>233</v>
      </c>
      <c r="J143" s="43">
        <v>40452</v>
      </c>
      <c r="K143" s="31">
        <v>40452</v>
      </c>
      <c r="L143" s="29" t="s">
        <v>193</v>
      </c>
      <c r="M143" s="53">
        <v>10</v>
      </c>
      <c r="N143" s="53">
        <v>10</v>
      </c>
      <c r="O143" s="53">
        <v>10</v>
      </c>
      <c r="P143" s="15"/>
      <c r="Q143" s="98">
        <v>143</v>
      </c>
      <c r="R143" s="112"/>
      <c r="S143" s="1"/>
    </row>
    <row r="144" spans="1:20" ht="24" customHeight="1">
      <c r="A144" s="123">
        <v>28</v>
      </c>
      <c r="B144" s="26">
        <v>26</v>
      </c>
      <c r="C144" s="27">
        <v>7079</v>
      </c>
      <c r="D144" s="28" t="s">
        <v>351</v>
      </c>
      <c r="E144" s="29" t="s">
        <v>64</v>
      </c>
      <c r="F144" s="33" t="s">
        <v>436</v>
      </c>
      <c r="G144" s="28" t="s">
        <v>22</v>
      </c>
      <c r="H144" s="29" t="s">
        <v>371</v>
      </c>
      <c r="I144" s="29" t="s">
        <v>372</v>
      </c>
      <c r="J144" s="31">
        <v>43475</v>
      </c>
      <c r="K144" s="31">
        <v>43497</v>
      </c>
      <c r="L144" s="29" t="s">
        <v>390</v>
      </c>
      <c r="M144" s="32">
        <v>3</v>
      </c>
      <c r="N144" s="32">
        <v>3</v>
      </c>
      <c r="O144" s="32">
        <v>3</v>
      </c>
      <c r="P144" s="15"/>
      <c r="Q144" s="98">
        <v>144</v>
      </c>
      <c r="R144" s="113"/>
    </row>
    <row r="145" spans="1:20" ht="24" customHeight="1">
      <c r="A145" s="123">
        <v>24</v>
      </c>
      <c r="B145" s="26">
        <v>22</v>
      </c>
      <c r="C145" s="41">
        <v>7067</v>
      </c>
      <c r="D145" s="42" t="s">
        <v>78</v>
      </c>
      <c r="E145" s="45" t="s">
        <v>32</v>
      </c>
      <c r="F145" s="30" t="s">
        <v>436</v>
      </c>
      <c r="G145" s="46" t="s">
        <v>79</v>
      </c>
      <c r="H145" s="45" t="s">
        <v>80</v>
      </c>
      <c r="I145" s="45" t="s">
        <v>81</v>
      </c>
      <c r="J145" s="43">
        <v>42916</v>
      </c>
      <c r="K145" s="43">
        <v>42917</v>
      </c>
      <c r="L145" s="29" t="s">
        <v>51</v>
      </c>
      <c r="M145" s="32">
        <v>5</v>
      </c>
      <c r="N145" s="32">
        <v>5</v>
      </c>
      <c r="O145" s="32">
        <v>5</v>
      </c>
      <c r="P145" s="15"/>
      <c r="Q145" s="98">
        <v>145</v>
      </c>
      <c r="R145" s="117"/>
    </row>
    <row r="146" spans="1:20" ht="24" customHeight="1">
      <c r="A146" s="97">
        <v>3</v>
      </c>
      <c r="B146" s="26">
        <v>1</v>
      </c>
      <c r="C146" s="35">
        <v>7066</v>
      </c>
      <c r="D146" s="36" t="s">
        <v>235</v>
      </c>
      <c r="E146" s="37" t="s">
        <v>72</v>
      </c>
      <c r="F146" s="38" t="s">
        <v>436</v>
      </c>
      <c r="G146" s="36" t="s">
        <v>11</v>
      </c>
      <c r="H146" s="37" t="s">
        <v>236</v>
      </c>
      <c r="I146" s="37" t="s">
        <v>237</v>
      </c>
      <c r="J146" s="39">
        <v>44774</v>
      </c>
      <c r="K146" s="39">
        <v>44774</v>
      </c>
      <c r="L146" s="37" t="s">
        <v>503</v>
      </c>
      <c r="M146" s="40">
        <v>7</v>
      </c>
      <c r="N146" s="40">
        <v>7</v>
      </c>
      <c r="O146" s="40">
        <v>7</v>
      </c>
      <c r="P146" s="15"/>
      <c r="Q146" s="98">
        <v>146</v>
      </c>
      <c r="R146" s="111" t="s">
        <v>635</v>
      </c>
    </row>
    <row r="147" spans="1:20" ht="24" customHeight="1">
      <c r="A147" s="97">
        <v>23</v>
      </c>
      <c r="B147" s="26">
        <v>21</v>
      </c>
      <c r="C147" s="41">
        <v>7109</v>
      </c>
      <c r="D147" s="42" t="s">
        <v>82</v>
      </c>
      <c r="E147" s="45" t="s">
        <v>72</v>
      </c>
      <c r="F147" s="30" t="s">
        <v>436</v>
      </c>
      <c r="G147" s="46" t="s">
        <v>22</v>
      </c>
      <c r="H147" s="45" t="s">
        <v>83</v>
      </c>
      <c r="I147" s="45" t="s">
        <v>84</v>
      </c>
      <c r="J147" s="43">
        <v>42916</v>
      </c>
      <c r="K147" s="43">
        <v>42917</v>
      </c>
      <c r="L147" s="29" t="s">
        <v>51</v>
      </c>
      <c r="M147" s="32">
        <v>5</v>
      </c>
      <c r="N147" s="32">
        <v>5</v>
      </c>
      <c r="O147" s="32">
        <v>5</v>
      </c>
      <c r="P147" s="15"/>
      <c r="Q147" s="98">
        <v>147</v>
      </c>
      <c r="R147" s="117"/>
    </row>
    <row r="148" spans="1:20" ht="24" customHeight="1">
      <c r="A148" s="123">
        <v>4</v>
      </c>
      <c r="B148" s="26">
        <v>2</v>
      </c>
      <c r="C148" s="35">
        <v>7022</v>
      </c>
      <c r="D148" s="36" t="s">
        <v>238</v>
      </c>
      <c r="E148" s="37" t="s">
        <v>50</v>
      </c>
      <c r="F148" s="38" t="s">
        <v>436</v>
      </c>
      <c r="G148" s="36" t="s">
        <v>11</v>
      </c>
      <c r="H148" s="37" t="s">
        <v>239</v>
      </c>
      <c r="I148" s="37" t="s">
        <v>240</v>
      </c>
      <c r="J148" s="39">
        <v>45104</v>
      </c>
      <c r="K148" s="39">
        <v>45108</v>
      </c>
      <c r="L148" s="37" t="s">
        <v>582</v>
      </c>
      <c r="M148" s="40">
        <v>5</v>
      </c>
      <c r="N148" s="40">
        <v>5</v>
      </c>
      <c r="O148" s="40">
        <v>5</v>
      </c>
      <c r="P148" s="15"/>
      <c r="Q148" s="98">
        <v>148</v>
      </c>
      <c r="R148" s="111" t="s">
        <v>636</v>
      </c>
    </row>
    <row r="149" spans="1:20" ht="24" customHeight="1">
      <c r="A149" s="97">
        <v>125</v>
      </c>
      <c r="B149" s="27">
        <v>45</v>
      </c>
      <c r="C149" s="41">
        <v>60061</v>
      </c>
      <c r="D149" s="42" t="s">
        <v>241</v>
      </c>
      <c r="E149" s="99" t="s">
        <v>72</v>
      </c>
      <c r="F149" s="30" t="s">
        <v>428</v>
      </c>
      <c r="G149" s="42" t="s">
        <v>22</v>
      </c>
      <c r="H149" s="29" t="s">
        <v>242</v>
      </c>
      <c r="I149" s="99" t="s">
        <v>243</v>
      </c>
      <c r="J149" s="43">
        <v>40449</v>
      </c>
      <c r="K149" s="31">
        <v>40452</v>
      </c>
      <c r="L149" s="29" t="s">
        <v>193</v>
      </c>
      <c r="M149" s="32">
        <v>7</v>
      </c>
      <c r="N149" s="32">
        <v>7</v>
      </c>
      <c r="O149" s="32">
        <v>7</v>
      </c>
      <c r="P149" s="15"/>
      <c r="Q149" s="98">
        <v>149</v>
      </c>
      <c r="R149" s="112"/>
      <c r="T149" s="6"/>
    </row>
    <row r="150" spans="1:20" ht="24" customHeight="1">
      <c r="A150" s="97">
        <v>49</v>
      </c>
      <c r="B150" s="26">
        <v>47</v>
      </c>
      <c r="C150" s="27">
        <v>7212</v>
      </c>
      <c r="D150" s="28" t="s">
        <v>558</v>
      </c>
      <c r="E150" s="29" t="s">
        <v>107</v>
      </c>
      <c r="F150" s="33" t="s">
        <v>436</v>
      </c>
      <c r="G150" s="26" t="s">
        <v>22</v>
      </c>
      <c r="H150" s="34" t="s">
        <v>571</v>
      </c>
      <c r="I150" s="34" t="s">
        <v>572</v>
      </c>
      <c r="J150" s="31">
        <v>45110</v>
      </c>
      <c r="K150" s="31">
        <v>45110</v>
      </c>
      <c r="L150" s="29" t="s">
        <v>584</v>
      </c>
      <c r="M150" s="32">
        <v>5</v>
      </c>
      <c r="N150" s="32">
        <v>5</v>
      </c>
      <c r="O150" s="32">
        <v>5</v>
      </c>
      <c r="P150" s="15"/>
      <c r="Q150" s="98">
        <v>150</v>
      </c>
      <c r="R150" s="118"/>
    </row>
    <row r="151" spans="1:20" ht="24" customHeight="1">
      <c r="A151" s="123">
        <v>78</v>
      </c>
      <c r="B151" s="26">
        <v>2</v>
      </c>
      <c r="C151" s="104" t="s">
        <v>244</v>
      </c>
      <c r="D151" s="42" t="s">
        <v>245</v>
      </c>
      <c r="E151" s="99" t="s">
        <v>72</v>
      </c>
      <c r="F151" s="45" t="s">
        <v>482</v>
      </c>
      <c r="G151" s="42" t="s">
        <v>22</v>
      </c>
      <c r="H151" s="99" t="s">
        <v>98</v>
      </c>
      <c r="I151" s="99" t="s">
        <v>55</v>
      </c>
      <c r="J151" s="43">
        <v>40451</v>
      </c>
      <c r="K151" s="31">
        <v>40452</v>
      </c>
      <c r="L151" s="29" t="s">
        <v>193</v>
      </c>
      <c r="M151" s="53">
        <v>15</v>
      </c>
      <c r="N151" s="53">
        <v>15</v>
      </c>
      <c r="O151" s="53">
        <v>15</v>
      </c>
      <c r="P151" s="15"/>
      <c r="Q151" s="98">
        <v>151</v>
      </c>
      <c r="R151" s="112"/>
      <c r="S151" s="1"/>
    </row>
    <row r="152" spans="1:20" ht="24" customHeight="1">
      <c r="A152" s="97">
        <v>77</v>
      </c>
      <c r="B152" s="26">
        <v>1</v>
      </c>
      <c r="C152" s="103" t="s">
        <v>85</v>
      </c>
      <c r="D152" s="28" t="s">
        <v>86</v>
      </c>
      <c r="E152" s="29" t="s">
        <v>72</v>
      </c>
      <c r="F152" s="45" t="s">
        <v>482</v>
      </c>
      <c r="G152" s="28" t="s">
        <v>22</v>
      </c>
      <c r="H152" s="29" t="s">
        <v>87</v>
      </c>
      <c r="I152" s="29" t="s">
        <v>88</v>
      </c>
      <c r="J152" s="31">
        <v>42579</v>
      </c>
      <c r="K152" s="31">
        <v>42583</v>
      </c>
      <c r="L152" s="29" t="s">
        <v>14</v>
      </c>
      <c r="M152" s="53">
        <v>7</v>
      </c>
      <c r="N152" s="53">
        <v>7</v>
      </c>
      <c r="O152" s="53">
        <v>7</v>
      </c>
      <c r="P152" s="15"/>
      <c r="Q152" s="98">
        <v>152</v>
      </c>
      <c r="R152" s="34"/>
    </row>
    <row r="153" spans="1:20" ht="24" customHeight="1">
      <c r="A153" s="97">
        <v>5</v>
      </c>
      <c r="B153" s="26">
        <v>3</v>
      </c>
      <c r="C153" s="35">
        <v>7024</v>
      </c>
      <c r="D153" s="36" t="s">
        <v>246</v>
      </c>
      <c r="E153" s="37" t="s">
        <v>481</v>
      </c>
      <c r="F153" s="38" t="s">
        <v>436</v>
      </c>
      <c r="G153" s="36" t="s">
        <v>79</v>
      </c>
      <c r="H153" s="37" t="s">
        <v>247</v>
      </c>
      <c r="I153" s="37" t="s">
        <v>248</v>
      </c>
      <c r="J153" s="39">
        <v>42781</v>
      </c>
      <c r="K153" s="39">
        <v>42795</v>
      </c>
      <c r="L153" s="37" t="s">
        <v>30</v>
      </c>
      <c r="M153" s="40">
        <v>3</v>
      </c>
      <c r="N153" s="40">
        <v>3</v>
      </c>
      <c r="O153" s="40">
        <v>3</v>
      </c>
      <c r="P153" s="15"/>
      <c r="Q153" s="98">
        <v>153</v>
      </c>
      <c r="R153" s="111" t="s">
        <v>637</v>
      </c>
    </row>
    <row r="154" spans="1:20" ht="24" customHeight="1">
      <c r="A154" s="97">
        <v>111</v>
      </c>
      <c r="B154" s="27">
        <v>31</v>
      </c>
      <c r="C154" s="41">
        <v>60044</v>
      </c>
      <c r="D154" s="42" t="s">
        <v>227</v>
      </c>
      <c r="E154" s="99" t="s">
        <v>64</v>
      </c>
      <c r="F154" s="29" t="s">
        <v>428</v>
      </c>
      <c r="G154" s="42" t="s">
        <v>79</v>
      </c>
      <c r="H154" s="99" t="s">
        <v>228</v>
      </c>
      <c r="I154" s="99" t="s">
        <v>229</v>
      </c>
      <c r="J154" s="43">
        <v>40452</v>
      </c>
      <c r="K154" s="31">
        <v>40452</v>
      </c>
      <c r="L154" s="29" t="s">
        <v>193</v>
      </c>
      <c r="M154" s="32">
        <v>7</v>
      </c>
      <c r="N154" s="32">
        <v>7</v>
      </c>
      <c r="O154" s="32">
        <v>7</v>
      </c>
      <c r="P154" s="15"/>
      <c r="Q154" s="98">
        <v>154</v>
      </c>
      <c r="R154" s="112"/>
      <c r="T154" s="6"/>
    </row>
    <row r="155" spans="1:20" ht="24" customHeight="1">
      <c r="A155" s="123">
        <v>6</v>
      </c>
      <c r="B155" s="26">
        <v>4</v>
      </c>
      <c r="C155" s="41">
        <v>7080</v>
      </c>
      <c r="D155" s="42" t="s">
        <v>249</v>
      </c>
      <c r="E155" s="99" t="s">
        <v>419</v>
      </c>
      <c r="F155" s="30" t="s">
        <v>436</v>
      </c>
      <c r="G155" s="42" t="s">
        <v>22</v>
      </c>
      <c r="H155" s="99" t="s">
        <v>250</v>
      </c>
      <c r="I155" s="99" t="s">
        <v>251</v>
      </c>
      <c r="J155" s="43">
        <v>40057</v>
      </c>
      <c r="K155" s="31">
        <v>40057</v>
      </c>
      <c r="L155" s="29" t="s">
        <v>252</v>
      </c>
      <c r="M155" s="32">
        <v>5</v>
      </c>
      <c r="N155" s="32">
        <v>5</v>
      </c>
      <c r="O155" s="32">
        <v>5</v>
      </c>
      <c r="P155" s="15"/>
      <c r="Q155" s="98">
        <v>155</v>
      </c>
      <c r="R155" s="112"/>
    </row>
    <row r="156" spans="1:20" ht="24" customHeight="1">
      <c r="A156" s="123">
        <v>80</v>
      </c>
      <c r="B156" s="26">
        <v>4</v>
      </c>
      <c r="C156" s="105" t="s">
        <v>253</v>
      </c>
      <c r="D156" s="36" t="s">
        <v>254</v>
      </c>
      <c r="E156" s="37" t="s">
        <v>32</v>
      </c>
      <c r="F156" s="50" t="s">
        <v>482</v>
      </c>
      <c r="G156" s="36" t="s">
        <v>79</v>
      </c>
      <c r="H156" s="37" t="s">
        <v>255</v>
      </c>
      <c r="I156" s="37" t="s">
        <v>256</v>
      </c>
      <c r="J156" s="39">
        <v>43887</v>
      </c>
      <c r="K156" s="39">
        <v>43891</v>
      </c>
      <c r="L156" s="37" t="s">
        <v>427</v>
      </c>
      <c r="M156" s="40">
        <v>5</v>
      </c>
      <c r="N156" s="40">
        <v>5</v>
      </c>
      <c r="O156" s="40">
        <v>5</v>
      </c>
      <c r="P156" s="15"/>
      <c r="Q156" s="98">
        <v>156</v>
      </c>
      <c r="R156" s="114" t="s">
        <v>647</v>
      </c>
    </row>
    <row r="157" spans="1:20" ht="24" customHeight="1">
      <c r="A157" s="123">
        <v>104</v>
      </c>
      <c r="B157" s="27">
        <v>24</v>
      </c>
      <c r="C157" s="104">
        <v>60032</v>
      </c>
      <c r="D157" s="42" t="s">
        <v>257</v>
      </c>
      <c r="E157" s="29" t="s">
        <v>21</v>
      </c>
      <c r="F157" s="99" t="s">
        <v>428</v>
      </c>
      <c r="G157" s="42" t="s">
        <v>22</v>
      </c>
      <c r="H157" s="99" t="s">
        <v>258</v>
      </c>
      <c r="I157" s="99" t="s">
        <v>259</v>
      </c>
      <c r="J157" s="43">
        <v>40452</v>
      </c>
      <c r="K157" s="31">
        <v>40452</v>
      </c>
      <c r="L157" s="29" t="s">
        <v>193</v>
      </c>
      <c r="M157" s="53">
        <v>10</v>
      </c>
      <c r="N157" s="53">
        <v>10</v>
      </c>
      <c r="O157" s="53">
        <v>10</v>
      </c>
      <c r="P157" s="15"/>
      <c r="Q157" s="98">
        <v>157</v>
      </c>
      <c r="R157" s="112"/>
      <c r="S157" s="1"/>
      <c r="T157" s="6"/>
    </row>
    <row r="158" spans="1:20" ht="24" customHeight="1">
      <c r="A158" s="97">
        <v>11</v>
      </c>
      <c r="B158" s="26">
        <v>9</v>
      </c>
      <c r="C158" s="27">
        <v>7124</v>
      </c>
      <c r="D158" s="28" t="s">
        <v>346</v>
      </c>
      <c r="E158" s="29" t="s">
        <v>72</v>
      </c>
      <c r="F158" s="30" t="s">
        <v>436</v>
      </c>
      <c r="G158" s="28" t="s">
        <v>22</v>
      </c>
      <c r="H158" s="29" t="s">
        <v>260</v>
      </c>
      <c r="I158" s="29" t="s">
        <v>261</v>
      </c>
      <c r="J158" s="43">
        <v>41561</v>
      </c>
      <c r="K158" s="31">
        <v>41579</v>
      </c>
      <c r="L158" s="29" t="s">
        <v>262</v>
      </c>
      <c r="M158" s="32">
        <v>6</v>
      </c>
      <c r="N158" s="32">
        <v>6</v>
      </c>
      <c r="O158" s="32">
        <v>6</v>
      </c>
      <c r="P158" s="15"/>
      <c r="Q158" s="98">
        <v>158</v>
      </c>
      <c r="R158" s="113"/>
    </row>
    <row r="159" spans="1:20" ht="24" customHeight="1">
      <c r="A159" s="123">
        <v>34</v>
      </c>
      <c r="B159" s="26">
        <v>32</v>
      </c>
      <c r="C159" s="35">
        <v>7051</v>
      </c>
      <c r="D159" s="36" t="s">
        <v>89</v>
      </c>
      <c r="E159" s="37" t="s">
        <v>21</v>
      </c>
      <c r="F159" s="38" t="s">
        <v>436</v>
      </c>
      <c r="G159" s="90" t="s">
        <v>22</v>
      </c>
      <c r="H159" s="50" t="s">
        <v>362</v>
      </c>
      <c r="I159" s="50" t="s">
        <v>90</v>
      </c>
      <c r="J159" s="39">
        <v>44252</v>
      </c>
      <c r="K159" s="39">
        <v>44256</v>
      </c>
      <c r="L159" s="37" t="s">
        <v>438</v>
      </c>
      <c r="M159" s="40">
        <v>5</v>
      </c>
      <c r="N159" s="40">
        <v>5</v>
      </c>
      <c r="O159" s="40">
        <v>5</v>
      </c>
      <c r="P159" s="15"/>
      <c r="Q159" s="98">
        <v>159</v>
      </c>
      <c r="R159" s="116" t="s">
        <v>645</v>
      </c>
      <c r="S159" s="6"/>
    </row>
    <row r="160" spans="1:20" ht="24" customHeight="1">
      <c r="A160" s="123">
        <v>10</v>
      </c>
      <c r="B160" s="26">
        <v>8</v>
      </c>
      <c r="C160" s="41">
        <v>7120</v>
      </c>
      <c r="D160" s="42" t="s">
        <v>263</v>
      </c>
      <c r="E160" s="29" t="s">
        <v>107</v>
      </c>
      <c r="F160" s="30" t="s">
        <v>436</v>
      </c>
      <c r="G160" s="28" t="s">
        <v>79</v>
      </c>
      <c r="H160" s="29" t="s">
        <v>264</v>
      </c>
      <c r="I160" s="29" t="s">
        <v>265</v>
      </c>
      <c r="J160" s="43">
        <v>41186</v>
      </c>
      <c r="K160" s="31">
        <v>41184</v>
      </c>
      <c r="L160" s="29" t="s">
        <v>266</v>
      </c>
      <c r="M160" s="32">
        <v>8</v>
      </c>
      <c r="N160" s="32">
        <v>8</v>
      </c>
      <c r="O160" s="32">
        <v>8</v>
      </c>
      <c r="P160" s="15"/>
      <c r="Q160" s="98">
        <v>160</v>
      </c>
      <c r="R160" s="112" t="s">
        <v>763</v>
      </c>
    </row>
    <row r="161" spans="1:21" ht="24" customHeight="1">
      <c r="A161" s="123">
        <v>100</v>
      </c>
      <c r="B161" s="27">
        <v>20</v>
      </c>
      <c r="C161" s="27">
        <v>60026</v>
      </c>
      <c r="D161" s="28" t="s">
        <v>267</v>
      </c>
      <c r="E161" s="29" t="s">
        <v>29</v>
      </c>
      <c r="F161" s="99" t="s">
        <v>428</v>
      </c>
      <c r="G161" s="28" t="s">
        <v>79</v>
      </c>
      <c r="H161" s="29" t="s">
        <v>268</v>
      </c>
      <c r="I161" s="29" t="s">
        <v>269</v>
      </c>
      <c r="J161" s="31">
        <v>42371</v>
      </c>
      <c r="K161" s="31">
        <v>42401</v>
      </c>
      <c r="L161" s="29" t="s">
        <v>153</v>
      </c>
      <c r="M161" s="32">
        <v>6</v>
      </c>
      <c r="N161" s="32">
        <v>6</v>
      </c>
      <c r="O161" s="32">
        <v>6</v>
      </c>
      <c r="P161" s="15"/>
      <c r="Q161" s="98">
        <v>161</v>
      </c>
      <c r="R161" s="113"/>
      <c r="T161" s="6"/>
    </row>
    <row r="162" spans="1:21" ht="24" customHeight="1">
      <c r="A162" s="97">
        <v>89</v>
      </c>
      <c r="B162" s="27">
        <v>8</v>
      </c>
      <c r="C162" s="27">
        <v>60009</v>
      </c>
      <c r="D162" s="42" t="s">
        <v>270</v>
      </c>
      <c r="E162" s="99" t="s">
        <v>32</v>
      </c>
      <c r="F162" s="99" t="s">
        <v>428</v>
      </c>
      <c r="G162" s="42" t="s">
        <v>11</v>
      </c>
      <c r="H162" s="99" t="s">
        <v>486</v>
      </c>
      <c r="I162" s="30" t="s">
        <v>271</v>
      </c>
      <c r="J162" s="31">
        <v>39700</v>
      </c>
      <c r="K162" s="31">
        <v>39692</v>
      </c>
      <c r="L162" s="29" t="s">
        <v>272</v>
      </c>
      <c r="M162" s="53">
        <v>7</v>
      </c>
      <c r="N162" s="53">
        <v>7</v>
      </c>
      <c r="O162" s="53">
        <v>7</v>
      </c>
      <c r="P162" s="15"/>
      <c r="Q162" s="98">
        <v>162</v>
      </c>
      <c r="R162" s="112"/>
      <c r="T162" s="1"/>
    </row>
    <row r="163" spans="1:21" ht="24" customHeight="1">
      <c r="A163" s="97">
        <v>15</v>
      </c>
      <c r="B163" s="26">
        <v>13</v>
      </c>
      <c r="C163" s="27">
        <v>7128</v>
      </c>
      <c r="D163" s="28" t="s">
        <v>273</v>
      </c>
      <c r="E163" s="29" t="s">
        <v>72</v>
      </c>
      <c r="F163" s="33" t="s">
        <v>436</v>
      </c>
      <c r="G163" s="28" t="s">
        <v>22</v>
      </c>
      <c r="H163" s="29" t="s">
        <v>274</v>
      </c>
      <c r="I163" s="29" t="s">
        <v>275</v>
      </c>
      <c r="J163" s="31">
        <v>41869</v>
      </c>
      <c r="K163" s="31">
        <v>41883</v>
      </c>
      <c r="L163" s="29" t="s">
        <v>202</v>
      </c>
      <c r="M163" s="32">
        <v>5</v>
      </c>
      <c r="N163" s="32">
        <v>5</v>
      </c>
      <c r="O163" s="32">
        <v>5</v>
      </c>
      <c r="P163" s="15"/>
      <c r="Q163" s="98">
        <v>163</v>
      </c>
      <c r="R163" s="113"/>
    </row>
    <row r="164" spans="1:21" ht="24" customHeight="1">
      <c r="A164" s="123">
        <v>126</v>
      </c>
      <c r="B164" s="27">
        <v>46</v>
      </c>
      <c r="C164" s="35">
        <v>60062</v>
      </c>
      <c r="D164" s="36" t="s">
        <v>276</v>
      </c>
      <c r="E164" s="37" t="s">
        <v>210</v>
      </c>
      <c r="F164" s="38" t="s">
        <v>428</v>
      </c>
      <c r="G164" s="36" t="s">
        <v>11</v>
      </c>
      <c r="H164" s="37" t="s">
        <v>277</v>
      </c>
      <c r="I164" s="37" t="s">
        <v>278</v>
      </c>
      <c r="J164" s="39">
        <v>44284</v>
      </c>
      <c r="K164" s="39">
        <v>44287</v>
      </c>
      <c r="L164" s="37" t="s">
        <v>445</v>
      </c>
      <c r="M164" s="40">
        <v>7</v>
      </c>
      <c r="N164" s="40">
        <v>7</v>
      </c>
      <c r="O164" s="40">
        <v>7</v>
      </c>
      <c r="P164" s="15"/>
      <c r="Q164" s="98">
        <v>164</v>
      </c>
      <c r="R164" s="114" t="s">
        <v>769</v>
      </c>
      <c r="T164" s="6"/>
    </row>
    <row r="165" spans="1:21" ht="24" customHeight="1">
      <c r="A165" s="123">
        <v>188</v>
      </c>
      <c r="B165" s="27">
        <v>109</v>
      </c>
      <c r="C165" s="35">
        <v>60086</v>
      </c>
      <c r="D165" s="36" t="s">
        <v>91</v>
      </c>
      <c r="E165" s="37" t="s">
        <v>64</v>
      </c>
      <c r="F165" s="38" t="s">
        <v>428</v>
      </c>
      <c r="G165" s="36" t="s">
        <v>22</v>
      </c>
      <c r="H165" s="37" t="s">
        <v>92</v>
      </c>
      <c r="I165" s="37" t="s">
        <v>93</v>
      </c>
      <c r="J165" s="39">
        <v>45870</v>
      </c>
      <c r="K165" s="39">
        <v>45870</v>
      </c>
      <c r="L165" s="37" t="s">
        <v>760</v>
      </c>
      <c r="M165" s="40"/>
      <c r="N165" s="40"/>
      <c r="O165" s="40">
        <v>5</v>
      </c>
      <c r="P165" s="93"/>
      <c r="Q165" s="98">
        <v>165</v>
      </c>
      <c r="R165" s="114" t="s">
        <v>774</v>
      </c>
    </row>
    <row r="166" spans="1:21" ht="21" customHeight="1">
      <c r="A166" s="97">
        <v>35</v>
      </c>
      <c r="B166" s="26">
        <v>33</v>
      </c>
      <c r="C166" s="27">
        <v>7161</v>
      </c>
      <c r="D166" s="28" t="s">
        <v>442</v>
      </c>
      <c r="E166" s="29" t="s">
        <v>107</v>
      </c>
      <c r="F166" s="33" t="s">
        <v>436</v>
      </c>
      <c r="G166" s="26" t="s">
        <v>11</v>
      </c>
      <c r="H166" s="34" t="s">
        <v>443</v>
      </c>
      <c r="I166" s="34" t="s">
        <v>444</v>
      </c>
      <c r="J166" s="31">
        <v>44257</v>
      </c>
      <c r="K166" s="31">
        <v>44256</v>
      </c>
      <c r="L166" s="29" t="s">
        <v>438</v>
      </c>
      <c r="M166" s="32">
        <v>10</v>
      </c>
      <c r="N166" s="32">
        <v>10</v>
      </c>
      <c r="O166" s="32">
        <v>10</v>
      </c>
      <c r="P166" s="15"/>
      <c r="Q166" s="98">
        <v>166</v>
      </c>
      <c r="R166" s="118"/>
      <c r="S166" s="1"/>
    </row>
    <row r="167" spans="1:21" ht="21" customHeight="1">
      <c r="A167" s="97">
        <v>141</v>
      </c>
      <c r="B167" s="27">
        <v>61</v>
      </c>
      <c r="C167" s="27">
        <v>60087</v>
      </c>
      <c r="D167" s="28" t="s">
        <v>279</v>
      </c>
      <c r="E167" s="29" t="s">
        <v>36</v>
      </c>
      <c r="F167" s="30" t="s">
        <v>428</v>
      </c>
      <c r="G167" s="28" t="s">
        <v>79</v>
      </c>
      <c r="H167" s="29" t="s">
        <v>108</v>
      </c>
      <c r="I167" s="29" t="s">
        <v>275</v>
      </c>
      <c r="J167" s="31">
        <v>41325</v>
      </c>
      <c r="K167" s="31">
        <v>41334</v>
      </c>
      <c r="L167" s="29" t="s">
        <v>128</v>
      </c>
      <c r="M167" s="89">
        <v>7</v>
      </c>
      <c r="N167" s="89">
        <v>7</v>
      </c>
      <c r="O167" s="89">
        <v>7</v>
      </c>
      <c r="P167" s="15"/>
      <c r="Q167" s="98">
        <v>167</v>
      </c>
      <c r="R167" s="118"/>
    </row>
    <row r="168" spans="1:21" ht="21" customHeight="1">
      <c r="A168" s="97">
        <v>101</v>
      </c>
      <c r="B168" s="27">
        <v>21</v>
      </c>
      <c r="C168" s="35">
        <v>60027</v>
      </c>
      <c r="D168" s="36" t="s">
        <v>280</v>
      </c>
      <c r="E168" s="37" t="s">
        <v>481</v>
      </c>
      <c r="F168" s="37" t="s">
        <v>428</v>
      </c>
      <c r="G168" s="36" t="s">
        <v>79</v>
      </c>
      <c r="H168" s="37" t="s">
        <v>281</v>
      </c>
      <c r="I168" s="37" t="s">
        <v>282</v>
      </c>
      <c r="J168" s="39">
        <v>43157</v>
      </c>
      <c r="K168" s="39">
        <v>43160</v>
      </c>
      <c r="L168" s="37" t="s">
        <v>37</v>
      </c>
      <c r="M168" s="40">
        <v>7</v>
      </c>
      <c r="N168" s="40">
        <v>7</v>
      </c>
      <c r="O168" s="40">
        <v>7</v>
      </c>
      <c r="P168" s="15"/>
      <c r="Q168" s="98">
        <v>168</v>
      </c>
      <c r="R168" s="114" t="s">
        <v>654</v>
      </c>
      <c r="T168" s="6"/>
    </row>
    <row r="169" spans="1:21" ht="21" customHeight="1">
      <c r="A169" s="97">
        <v>179</v>
      </c>
      <c r="B169" s="27">
        <v>100</v>
      </c>
      <c r="C169" s="35">
        <v>60013</v>
      </c>
      <c r="D169" s="36" t="s">
        <v>283</v>
      </c>
      <c r="E169" s="37" t="s">
        <v>32</v>
      </c>
      <c r="F169" s="38" t="s">
        <v>428</v>
      </c>
      <c r="G169" s="36" t="s">
        <v>11</v>
      </c>
      <c r="H169" s="37" t="s">
        <v>284</v>
      </c>
      <c r="I169" s="37" t="s">
        <v>162</v>
      </c>
      <c r="J169" s="39">
        <v>42278</v>
      </c>
      <c r="K169" s="39">
        <v>42278</v>
      </c>
      <c r="L169" s="37" t="s">
        <v>111</v>
      </c>
      <c r="M169" s="40">
        <v>5</v>
      </c>
      <c r="N169" s="40">
        <v>5</v>
      </c>
      <c r="O169" s="40">
        <v>5</v>
      </c>
      <c r="P169" s="93"/>
      <c r="Q169" s="98">
        <v>169</v>
      </c>
      <c r="R169" s="114" t="s">
        <v>639</v>
      </c>
    </row>
    <row r="170" spans="1:21" ht="21" customHeight="1">
      <c r="A170" s="123">
        <v>98</v>
      </c>
      <c r="B170" s="27">
        <v>18</v>
      </c>
      <c r="C170" s="41">
        <v>60024</v>
      </c>
      <c r="D170" s="42" t="s">
        <v>285</v>
      </c>
      <c r="E170" s="99" t="s">
        <v>171</v>
      </c>
      <c r="F170" s="99" t="s">
        <v>428</v>
      </c>
      <c r="G170" s="42" t="s">
        <v>79</v>
      </c>
      <c r="H170" s="99" t="s">
        <v>286</v>
      </c>
      <c r="I170" s="99" t="s">
        <v>287</v>
      </c>
      <c r="J170" s="43">
        <v>38657</v>
      </c>
      <c r="K170" s="31">
        <v>38657</v>
      </c>
      <c r="L170" s="29" t="s">
        <v>106</v>
      </c>
      <c r="M170" s="32">
        <v>5</v>
      </c>
      <c r="N170" s="32">
        <v>5</v>
      </c>
      <c r="O170" s="32">
        <v>5</v>
      </c>
      <c r="P170" s="15"/>
      <c r="Q170" s="98">
        <v>170</v>
      </c>
      <c r="R170" s="112"/>
      <c r="T170" s="1"/>
    </row>
    <row r="171" spans="1:21" ht="21" customHeight="1">
      <c r="A171" s="97">
        <v>115</v>
      </c>
      <c r="B171" s="27">
        <v>35</v>
      </c>
      <c r="C171" s="27">
        <v>60048</v>
      </c>
      <c r="D171" s="28" t="s">
        <v>94</v>
      </c>
      <c r="E171" s="29" t="s">
        <v>72</v>
      </c>
      <c r="F171" s="29" t="s">
        <v>428</v>
      </c>
      <c r="G171" s="26" t="s">
        <v>79</v>
      </c>
      <c r="H171" s="34" t="s">
        <v>95</v>
      </c>
      <c r="I171" s="34" t="s">
        <v>96</v>
      </c>
      <c r="J171" s="31">
        <v>43229</v>
      </c>
      <c r="K171" s="31">
        <v>43221</v>
      </c>
      <c r="L171" s="29" t="s">
        <v>97</v>
      </c>
      <c r="M171" s="32">
        <v>7</v>
      </c>
      <c r="N171" s="32">
        <v>7</v>
      </c>
      <c r="O171" s="32">
        <v>7</v>
      </c>
      <c r="P171" s="15"/>
      <c r="Q171" s="98">
        <v>171</v>
      </c>
      <c r="R171" s="118" t="s">
        <v>767</v>
      </c>
      <c r="T171" s="1"/>
    </row>
    <row r="172" spans="1:21" ht="21" customHeight="1">
      <c r="A172" s="97">
        <v>163</v>
      </c>
      <c r="B172" s="27">
        <v>83</v>
      </c>
      <c r="C172" s="54">
        <v>60015</v>
      </c>
      <c r="D172" s="36" t="s">
        <v>605</v>
      </c>
      <c r="E172" s="108" t="s">
        <v>38</v>
      </c>
      <c r="F172" s="108" t="s">
        <v>428</v>
      </c>
      <c r="G172" s="36" t="s">
        <v>79</v>
      </c>
      <c r="H172" s="37" t="s">
        <v>606</v>
      </c>
      <c r="I172" s="37" t="s">
        <v>261</v>
      </c>
      <c r="J172" s="39">
        <v>45352</v>
      </c>
      <c r="K172" s="39">
        <v>45352</v>
      </c>
      <c r="L172" s="37" t="s">
        <v>608</v>
      </c>
      <c r="M172" s="40">
        <v>3</v>
      </c>
      <c r="N172" s="40">
        <v>3</v>
      </c>
      <c r="O172" s="40">
        <v>3</v>
      </c>
      <c r="P172" s="15"/>
      <c r="Q172" s="98">
        <v>172</v>
      </c>
      <c r="R172" s="114" t="s">
        <v>663</v>
      </c>
    </row>
    <row r="173" spans="1:21" ht="21" customHeight="1">
      <c r="A173" s="123">
        <v>92</v>
      </c>
      <c r="B173" s="27">
        <v>11</v>
      </c>
      <c r="C173" s="35">
        <v>60016</v>
      </c>
      <c r="D173" s="36" t="s">
        <v>289</v>
      </c>
      <c r="E173" s="37" t="s">
        <v>435</v>
      </c>
      <c r="F173" s="37" t="s">
        <v>428</v>
      </c>
      <c r="G173" s="36" t="s">
        <v>11</v>
      </c>
      <c r="H173" s="37" t="s">
        <v>290</v>
      </c>
      <c r="I173" s="37" t="s">
        <v>291</v>
      </c>
      <c r="J173" s="39">
        <v>43245</v>
      </c>
      <c r="K173" s="39">
        <v>43252</v>
      </c>
      <c r="L173" s="37" t="s">
        <v>334</v>
      </c>
      <c r="M173" s="40">
        <v>5</v>
      </c>
      <c r="N173" s="40">
        <v>5</v>
      </c>
      <c r="O173" s="40">
        <v>5</v>
      </c>
      <c r="P173" s="15"/>
      <c r="Q173" s="98">
        <v>173</v>
      </c>
      <c r="R173" s="111" t="s">
        <v>652</v>
      </c>
      <c r="T173" s="1"/>
    </row>
    <row r="174" spans="1:21" ht="21" customHeight="1">
      <c r="A174" s="97">
        <v>107</v>
      </c>
      <c r="B174" s="27">
        <v>27</v>
      </c>
      <c r="C174" s="27">
        <v>60035</v>
      </c>
      <c r="D174" s="28" t="s">
        <v>99</v>
      </c>
      <c r="E174" s="29" t="s">
        <v>107</v>
      </c>
      <c r="F174" s="30" t="s">
        <v>428</v>
      </c>
      <c r="G174" s="28" t="s">
        <v>11</v>
      </c>
      <c r="H174" s="29" t="s">
        <v>100</v>
      </c>
      <c r="I174" s="29" t="s">
        <v>101</v>
      </c>
      <c r="J174" s="31">
        <v>42796</v>
      </c>
      <c r="K174" s="31">
        <v>42795</v>
      </c>
      <c r="L174" s="29" t="s">
        <v>30</v>
      </c>
      <c r="M174" s="32">
        <v>10</v>
      </c>
      <c r="N174" s="32">
        <v>10</v>
      </c>
      <c r="O174" s="32">
        <v>10</v>
      </c>
      <c r="P174" s="15"/>
      <c r="Q174" s="98">
        <v>174</v>
      </c>
      <c r="R174" s="113"/>
      <c r="T174" s="6"/>
      <c r="U174" s="12"/>
    </row>
    <row r="175" spans="1:21" ht="21" customHeight="1">
      <c r="A175" s="97">
        <v>7</v>
      </c>
      <c r="B175" s="26">
        <v>5</v>
      </c>
      <c r="C175" s="41">
        <v>7058</v>
      </c>
      <c r="D175" s="42" t="s">
        <v>292</v>
      </c>
      <c r="E175" s="99" t="s">
        <v>481</v>
      </c>
      <c r="F175" s="30" t="s">
        <v>436</v>
      </c>
      <c r="G175" s="42" t="s">
        <v>11</v>
      </c>
      <c r="H175" s="99" t="s">
        <v>293</v>
      </c>
      <c r="I175" s="99" t="s">
        <v>294</v>
      </c>
      <c r="J175" s="43">
        <v>40413</v>
      </c>
      <c r="K175" s="31">
        <v>40422</v>
      </c>
      <c r="L175" s="29" t="s">
        <v>163</v>
      </c>
      <c r="M175" s="32">
        <v>7</v>
      </c>
      <c r="N175" s="32">
        <v>7</v>
      </c>
      <c r="O175" s="32">
        <v>7</v>
      </c>
      <c r="P175" s="15"/>
      <c r="Q175" s="98">
        <v>175</v>
      </c>
      <c r="R175" s="112"/>
    </row>
    <row r="176" spans="1:21" ht="21" customHeight="1">
      <c r="A176" s="97">
        <v>97</v>
      </c>
      <c r="B176" s="27">
        <v>17</v>
      </c>
      <c r="C176" s="41">
        <v>60023</v>
      </c>
      <c r="D176" s="42" t="s">
        <v>345</v>
      </c>
      <c r="E176" s="99" t="s">
        <v>36</v>
      </c>
      <c r="F176" s="99" t="s">
        <v>428</v>
      </c>
      <c r="G176" s="42" t="s">
        <v>11</v>
      </c>
      <c r="H176" s="99" t="s">
        <v>224</v>
      </c>
      <c r="I176" s="99" t="s">
        <v>225</v>
      </c>
      <c r="J176" s="43">
        <v>40606</v>
      </c>
      <c r="K176" s="31">
        <v>40603</v>
      </c>
      <c r="L176" s="29" t="s">
        <v>226</v>
      </c>
      <c r="M176" s="32">
        <v>6</v>
      </c>
      <c r="N176" s="44">
        <v>8</v>
      </c>
      <c r="O176" s="32">
        <v>8</v>
      </c>
      <c r="P176" s="15"/>
      <c r="Q176" s="98">
        <v>176</v>
      </c>
      <c r="R176" s="112"/>
    </row>
    <row r="177" spans="1:20" ht="21" customHeight="1">
      <c r="A177" s="97">
        <v>87</v>
      </c>
      <c r="B177" s="27">
        <v>6</v>
      </c>
      <c r="C177" s="41">
        <v>60007</v>
      </c>
      <c r="D177" s="42" t="s">
        <v>297</v>
      </c>
      <c r="E177" s="45" t="s">
        <v>16</v>
      </c>
      <c r="F177" s="45" t="s">
        <v>428</v>
      </c>
      <c r="G177" s="46" t="s">
        <v>11</v>
      </c>
      <c r="H177" s="45" t="s">
        <v>298</v>
      </c>
      <c r="I177" s="45" t="s">
        <v>299</v>
      </c>
      <c r="J177" s="43">
        <v>41933</v>
      </c>
      <c r="K177" s="31">
        <v>41944</v>
      </c>
      <c r="L177" s="29" t="s">
        <v>181</v>
      </c>
      <c r="M177" s="32">
        <v>15</v>
      </c>
      <c r="N177" s="32">
        <v>15</v>
      </c>
      <c r="O177" s="32">
        <v>15</v>
      </c>
      <c r="P177" s="15"/>
      <c r="Q177" s="98">
        <v>177</v>
      </c>
      <c r="R177" s="112"/>
      <c r="S177" s="6"/>
      <c r="T177" s="1"/>
    </row>
    <row r="178" spans="1:20" ht="21" customHeight="1">
      <c r="A178" s="97">
        <v>81</v>
      </c>
      <c r="B178" s="26">
        <v>5</v>
      </c>
      <c r="C178" s="28" t="s">
        <v>533</v>
      </c>
      <c r="D178" s="28" t="s">
        <v>534</v>
      </c>
      <c r="E178" s="29" t="s">
        <v>64</v>
      </c>
      <c r="F178" s="45" t="s">
        <v>482</v>
      </c>
      <c r="G178" s="28" t="s">
        <v>11</v>
      </c>
      <c r="H178" s="29" t="s">
        <v>535</v>
      </c>
      <c r="I178" s="29" t="s">
        <v>536</v>
      </c>
      <c r="J178" s="31">
        <v>44749</v>
      </c>
      <c r="K178" s="31">
        <v>44774</v>
      </c>
      <c r="L178" s="29" t="s">
        <v>503</v>
      </c>
      <c r="M178" s="32">
        <v>3</v>
      </c>
      <c r="N178" s="32">
        <v>3</v>
      </c>
      <c r="O178" s="32">
        <v>3</v>
      </c>
      <c r="P178" s="15"/>
      <c r="Q178" s="98">
        <v>178</v>
      </c>
      <c r="R178" s="113"/>
      <c r="S178" s="2"/>
      <c r="T178" s="1"/>
    </row>
    <row r="179" spans="1:20" ht="21" customHeight="1">
      <c r="A179" s="123">
        <v>46</v>
      </c>
      <c r="B179" s="26">
        <v>44</v>
      </c>
      <c r="C179" s="27">
        <v>7191</v>
      </c>
      <c r="D179" s="28" t="s">
        <v>540</v>
      </c>
      <c r="E179" s="29" t="s">
        <v>447</v>
      </c>
      <c r="F179" s="33" t="s">
        <v>436</v>
      </c>
      <c r="G179" s="26" t="s">
        <v>22</v>
      </c>
      <c r="H179" s="34" t="s">
        <v>541</v>
      </c>
      <c r="I179" s="34" t="s">
        <v>542</v>
      </c>
      <c r="J179" s="31">
        <v>44896</v>
      </c>
      <c r="K179" s="31">
        <v>44896</v>
      </c>
      <c r="L179" s="29" t="s">
        <v>546</v>
      </c>
      <c r="M179" s="32">
        <v>5</v>
      </c>
      <c r="N179" s="32">
        <v>5</v>
      </c>
      <c r="O179" s="32">
        <v>5</v>
      </c>
      <c r="P179" s="15"/>
      <c r="Q179" s="98">
        <v>179</v>
      </c>
      <c r="R179" s="118"/>
    </row>
    <row r="180" spans="1:20" ht="21" customHeight="1">
      <c r="A180" s="123">
        <v>18</v>
      </c>
      <c r="B180" s="26">
        <v>16</v>
      </c>
      <c r="C180" s="41">
        <v>7037</v>
      </c>
      <c r="D180" s="42" t="s">
        <v>300</v>
      </c>
      <c r="E180" s="45" t="s">
        <v>72</v>
      </c>
      <c r="F180" s="30" t="s">
        <v>436</v>
      </c>
      <c r="G180" s="46" t="s">
        <v>22</v>
      </c>
      <c r="H180" s="45" t="s">
        <v>301</v>
      </c>
      <c r="I180" s="45" t="s">
        <v>302</v>
      </c>
      <c r="J180" s="43">
        <v>42186</v>
      </c>
      <c r="K180" s="31">
        <v>42186</v>
      </c>
      <c r="L180" s="29" t="s">
        <v>180</v>
      </c>
      <c r="M180" s="32">
        <v>15</v>
      </c>
      <c r="N180" s="32">
        <v>15</v>
      </c>
      <c r="O180" s="32">
        <v>15</v>
      </c>
      <c r="P180" s="15"/>
      <c r="Q180" s="98">
        <v>180</v>
      </c>
      <c r="R180" s="112"/>
    </row>
    <row r="181" spans="1:20" ht="21" customHeight="1">
      <c r="A181" s="97">
        <v>127</v>
      </c>
      <c r="B181" s="27">
        <v>47</v>
      </c>
      <c r="C181" s="27">
        <v>60063</v>
      </c>
      <c r="D181" s="28" t="s">
        <v>303</v>
      </c>
      <c r="E181" s="29" t="s">
        <v>29</v>
      </c>
      <c r="F181" s="30" t="s">
        <v>428</v>
      </c>
      <c r="G181" s="28" t="s">
        <v>11</v>
      </c>
      <c r="H181" s="29" t="s">
        <v>304</v>
      </c>
      <c r="I181" s="29" t="s">
        <v>305</v>
      </c>
      <c r="J181" s="31">
        <v>42423</v>
      </c>
      <c r="K181" s="31">
        <v>42430</v>
      </c>
      <c r="L181" s="29" t="s">
        <v>306</v>
      </c>
      <c r="M181" s="32">
        <v>5</v>
      </c>
      <c r="N181" s="32">
        <v>5</v>
      </c>
      <c r="O181" s="32">
        <v>5</v>
      </c>
      <c r="P181" s="15"/>
      <c r="Q181" s="98">
        <v>181</v>
      </c>
      <c r="R181" s="113"/>
      <c r="T181" s="6"/>
    </row>
    <row r="182" spans="1:20" ht="21" customHeight="1">
      <c r="A182" s="97">
        <v>33</v>
      </c>
      <c r="B182" s="26">
        <v>31</v>
      </c>
      <c r="C182" s="35">
        <v>7181</v>
      </c>
      <c r="D182" s="36" t="s">
        <v>307</v>
      </c>
      <c r="E182" s="50" t="s">
        <v>36</v>
      </c>
      <c r="F182" s="38" t="s">
        <v>436</v>
      </c>
      <c r="G182" s="90" t="s">
        <v>11</v>
      </c>
      <c r="H182" s="50" t="s">
        <v>308</v>
      </c>
      <c r="I182" s="50" t="s">
        <v>309</v>
      </c>
      <c r="J182" s="39">
        <v>44046</v>
      </c>
      <c r="K182" s="39">
        <v>44044</v>
      </c>
      <c r="L182" s="37" t="s">
        <v>429</v>
      </c>
      <c r="M182" s="40">
        <v>5</v>
      </c>
      <c r="N182" s="40">
        <v>5</v>
      </c>
      <c r="O182" s="40">
        <v>5</v>
      </c>
      <c r="P182" s="15"/>
      <c r="Q182" s="98">
        <v>182</v>
      </c>
      <c r="R182" s="114" t="s">
        <v>644</v>
      </c>
    </row>
    <row r="183" spans="1:20" ht="21" customHeight="1">
      <c r="A183" s="123">
        <v>94</v>
      </c>
      <c r="B183" s="27">
        <v>13</v>
      </c>
      <c r="C183" s="41">
        <v>60019</v>
      </c>
      <c r="D183" s="42" t="s">
        <v>448</v>
      </c>
      <c r="E183" s="45" t="s">
        <v>447</v>
      </c>
      <c r="F183" s="29" t="s">
        <v>428</v>
      </c>
      <c r="G183" s="46" t="s">
        <v>79</v>
      </c>
      <c r="H183" s="45" t="s">
        <v>449</v>
      </c>
      <c r="I183" s="45" t="s">
        <v>450</v>
      </c>
      <c r="J183" s="43">
        <v>44319</v>
      </c>
      <c r="K183" s="31">
        <v>44317</v>
      </c>
      <c r="L183" s="29" t="s">
        <v>446</v>
      </c>
      <c r="M183" s="53">
        <v>15</v>
      </c>
      <c r="N183" s="53">
        <v>15</v>
      </c>
      <c r="O183" s="53">
        <v>15</v>
      </c>
      <c r="P183" s="15"/>
      <c r="Q183" s="98">
        <v>183</v>
      </c>
      <c r="R183" s="119"/>
      <c r="S183" s="6"/>
      <c r="T183" s="1"/>
    </row>
    <row r="184" spans="1:20" ht="21" customHeight="1">
      <c r="A184" s="123">
        <v>108</v>
      </c>
      <c r="B184" s="27">
        <v>28</v>
      </c>
      <c r="C184" s="41">
        <v>60037</v>
      </c>
      <c r="D184" s="42" t="s">
        <v>310</v>
      </c>
      <c r="E184" s="99" t="s">
        <v>72</v>
      </c>
      <c r="F184" s="30" t="s">
        <v>428</v>
      </c>
      <c r="G184" s="42" t="s">
        <v>79</v>
      </c>
      <c r="H184" s="99" t="s">
        <v>311</v>
      </c>
      <c r="I184" s="99" t="s">
        <v>312</v>
      </c>
      <c r="J184" s="43">
        <v>39406</v>
      </c>
      <c r="K184" s="31">
        <v>39417</v>
      </c>
      <c r="L184" s="29" t="s">
        <v>313</v>
      </c>
      <c r="M184" s="32">
        <v>7</v>
      </c>
      <c r="N184" s="32">
        <v>7</v>
      </c>
      <c r="O184" s="32">
        <v>7</v>
      </c>
      <c r="P184" s="15"/>
      <c r="Q184" s="98">
        <v>184</v>
      </c>
      <c r="R184" s="112"/>
      <c r="T184" s="6"/>
    </row>
    <row r="185" spans="1:20" ht="21" customHeight="1">
      <c r="A185" s="123">
        <v>32</v>
      </c>
      <c r="B185" s="26">
        <v>30</v>
      </c>
      <c r="C185" s="35">
        <v>7038</v>
      </c>
      <c r="D185" s="36" t="s">
        <v>103</v>
      </c>
      <c r="E185" s="37" t="s">
        <v>72</v>
      </c>
      <c r="F185" s="38" t="s">
        <v>436</v>
      </c>
      <c r="G185" s="36" t="s">
        <v>22</v>
      </c>
      <c r="H185" s="37" t="s">
        <v>104</v>
      </c>
      <c r="I185" s="37" t="s">
        <v>105</v>
      </c>
      <c r="J185" s="39">
        <v>43997</v>
      </c>
      <c r="K185" s="39">
        <v>44013</v>
      </c>
      <c r="L185" s="37" t="s">
        <v>430</v>
      </c>
      <c r="M185" s="40">
        <v>3</v>
      </c>
      <c r="N185" s="40">
        <v>3</v>
      </c>
      <c r="O185" s="40">
        <v>3</v>
      </c>
      <c r="P185" s="15"/>
      <c r="Q185" s="98">
        <v>185</v>
      </c>
      <c r="R185" s="114" t="s">
        <v>643</v>
      </c>
    </row>
    <row r="186" spans="1:20">
      <c r="A186" s="97">
        <v>123</v>
      </c>
      <c r="B186" s="27">
        <v>43</v>
      </c>
      <c r="C186" s="35">
        <v>60059</v>
      </c>
      <c r="D186" s="36" t="s">
        <v>314</v>
      </c>
      <c r="E186" s="37" t="s">
        <v>21</v>
      </c>
      <c r="F186" s="38" t="s">
        <v>428</v>
      </c>
      <c r="G186" s="36" t="s">
        <v>11</v>
      </c>
      <c r="H186" s="37" t="s">
        <v>315</v>
      </c>
      <c r="I186" s="37" t="s">
        <v>316</v>
      </c>
      <c r="J186" s="39">
        <v>45806</v>
      </c>
      <c r="K186" s="39">
        <v>45809</v>
      </c>
      <c r="L186" s="37" t="s">
        <v>730</v>
      </c>
      <c r="M186" s="40"/>
      <c r="N186" s="40">
        <v>8</v>
      </c>
      <c r="O186" s="40">
        <v>8</v>
      </c>
      <c r="P186" s="15"/>
      <c r="Q186" s="98">
        <v>186</v>
      </c>
      <c r="R186" s="114" t="s">
        <v>768</v>
      </c>
    </row>
    <row r="187" spans="1:20">
      <c r="A187" s="123">
        <v>60</v>
      </c>
      <c r="B187" s="26">
        <v>58</v>
      </c>
      <c r="C187" s="47">
        <v>7196</v>
      </c>
      <c r="D187" s="28" t="s">
        <v>625</v>
      </c>
      <c r="E187" s="29" t="s">
        <v>9</v>
      </c>
      <c r="F187" s="33" t="s">
        <v>436</v>
      </c>
      <c r="G187" s="28" t="s">
        <v>11</v>
      </c>
      <c r="H187" s="29" t="s">
        <v>626</v>
      </c>
      <c r="I187" s="29" t="s">
        <v>627</v>
      </c>
      <c r="J187" s="31">
        <v>45544</v>
      </c>
      <c r="K187" s="31">
        <v>45544</v>
      </c>
      <c r="L187" s="29" t="s">
        <v>634</v>
      </c>
      <c r="M187" s="32">
        <v>3</v>
      </c>
      <c r="N187" s="32">
        <v>3</v>
      </c>
      <c r="O187" s="32">
        <v>3</v>
      </c>
      <c r="P187" s="15"/>
      <c r="Q187" s="98">
        <v>187</v>
      </c>
      <c r="R187" s="113"/>
    </row>
    <row r="188" spans="1:20" ht="21" customHeight="1">
      <c r="A188" s="123">
        <v>44</v>
      </c>
      <c r="B188" s="26">
        <v>42</v>
      </c>
      <c r="C188" s="27">
        <v>7197</v>
      </c>
      <c r="D188" s="28" t="s">
        <v>537</v>
      </c>
      <c r="E188" s="29" t="s">
        <v>481</v>
      </c>
      <c r="F188" s="33" t="s">
        <v>436</v>
      </c>
      <c r="G188" s="26" t="s">
        <v>11</v>
      </c>
      <c r="H188" s="34" t="s">
        <v>538</v>
      </c>
      <c r="I188" s="34" t="s">
        <v>539</v>
      </c>
      <c r="J188" s="31">
        <v>44837</v>
      </c>
      <c r="K188" s="31">
        <v>44837</v>
      </c>
      <c r="L188" s="29" t="s">
        <v>511</v>
      </c>
      <c r="M188" s="32">
        <v>3</v>
      </c>
      <c r="N188" s="32">
        <v>3</v>
      </c>
      <c r="O188" s="32">
        <v>3</v>
      </c>
      <c r="P188" s="15"/>
      <c r="Q188" s="98">
        <v>188</v>
      </c>
      <c r="R188" s="118"/>
      <c r="S188" s="1"/>
    </row>
    <row r="189" spans="1:20" ht="21" customHeight="1">
      <c r="A189" s="123">
        <v>86</v>
      </c>
      <c r="B189" s="137">
        <v>5</v>
      </c>
      <c r="C189" s="41">
        <v>60006</v>
      </c>
      <c r="D189" s="42" t="s">
        <v>317</v>
      </c>
      <c r="E189" s="139" t="s">
        <v>64</v>
      </c>
      <c r="F189" s="99" t="s">
        <v>428</v>
      </c>
      <c r="G189" s="42" t="s">
        <v>79</v>
      </c>
      <c r="H189" s="99" t="s">
        <v>288</v>
      </c>
      <c r="I189" s="99" t="s">
        <v>484</v>
      </c>
      <c r="J189" s="43">
        <v>40452</v>
      </c>
      <c r="K189" s="31">
        <v>40452</v>
      </c>
      <c r="L189" s="29" t="s">
        <v>193</v>
      </c>
      <c r="M189" s="53">
        <v>15</v>
      </c>
      <c r="N189" s="53">
        <v>15</v>
      </c>
      <c r="O189" s="53">
        <v>15</v>
      </c>
      <c r="P189" s="15"/>
      <c r="Q189" s="98">
        <v>189</v>
      </c>
      <c r="R189" s="126"/>
      <c r="T189" s="1"/>
    </row>
  </sheetData>
  <autoFilter ref="A2:T2" xr:uid="{C79EECFC-B6EC-4485-8635-DAD56F6881F5}">
    <sortState ref="A3:T189">
      <sortCondition ref="D2"/>
    </sortState>
  </autoFilter>
  <conditionalFormatting sqref="C98">
    <cfRule type="duplicateValues" dxfId="139" priority="70"/>
    <cfRule type="duplicateValues" dxfId="138" priority="71"/>
    <cfRule type="duplicateValues" dxfId="137" priority="72"/>
  </conditionalFormatting>
  <conditionalFormatting sqref="C98">
    <cfRule type="duplicateValues" dxfId="136" priority="73"/>
  </conditionalFormatting>
  <conditionalFormatting sqref="C155 C136 C109 C88 C152 C29:C31 C167:C168 C59:C74">
    <cfRule type="duplicateValues" dxfId="135" priority="74"/>
    <cfRule type="duplicateValues" dxfId="134" priority="75"/>
    <cfRule type="duplicateValues" dxfId="133" priority="76"/>
  </conditionalFormatting>
  <conditionalFormatting sqref="C155 C136 C109 C88 C152 C29:C31 C167:C168 C59:C74">
    <cfRule type="duplicateValues" dxfId="132" priority="77"/>
  </conditionalFormatting>
  <conditionalFormatting sqref="C101">
    <cfRule type="duplicateValues" dxfId="131" priority="78"/>
  </conditionalFormatting>
  <conditionalFormatting sqref="C101">
    <cfRule type="duplicateValues" dxfId="130" priority="79"/>
    <cfRule type="duplicateValues" dxfId="129" priority="80"/>
    <cfRule type="duplicateValues" dxfId="128" priority="81"/>
  </conditionalFormatting>
  <conditionalFormatting sqref="C105">
    <cfRule type="duplicateValues" dxfId="127" priority="82"/>
  </conditionalFormatting>
  <conditionalFormatting sqref="C105">
    <cfRule type="duplicateValues" dxfId="126" priority="83"/>
    <cfRule type="duplicateValues" dxfId="125" priority="84"/>
    <cfRule type="duplicateValues" dxfId="124" priority="85"/>
  </conditionalFormatting>
  <conditionalFormatting sqref="C103">
    <cfRule type="duplicateValues" dxfId="123" priority="86"/>
  </conditionalFormatting>
  <conditionalFormatting sqref="C103">
    <cfRule type="duplicateValues" dxfId="122" priority="87"/>
    <cfRule type="duplicateValues" dxfId="121" priority="88"/>
    <cfRule type="duplicateValues" dxfId="120" priority="89"/>
  </conditionalFormatting>
  <conditionalFormatting sqref="C171 C111:C130">
    <cfRule type="duplicateValues" dxfId="119" priority="90"/>
  </conditionalFormatting>
  <conditionalFormatting sqref="C171 C111:C128">
    <cfRule type="duplicateValues" dxfId="118" priority="91"/>
    <cfRule type="duplicateValues" dxfId="117" priority="92"/>
    <cfRule type="duplicateValues" dxfId="116" priority="93"/>
  </conditionalFormatting>
  <conditionalFormatting sqref="C171 C111:C128">
    <cfRule type="duplicateValues" dxfId="115" priority="94"/>
  </conditionalFormatting>
  <conditionalFormatting sqref="C129:C130">
    <cfRule type="duplicateValues" dxfId="114" priority="95"/>
    <cfRule type="duplicateValues" dxfId="113" priority="96"/>
    <cfRule type="duplicateValues" dxfId="112" priority="97"/>
  </conditionalFormatting>
  <conditionalFormatting sqref="C129:C130">
    <cfRule type="duplicateValues" dxfId="111" priority="98"/>
  </conditionalFormatting>
  <conditionalFormatting sqref="C157">
    <cfRule type="duplicateValues" dxfId="110" priority="69"/>
  </conditionalFormatting>
  <conditionalFormatting sqref="C186 C182 C159 C156 C134:C135 C102 C99:C100 C94:C97 C104 C107 C137:C140 C89:C92 C151 C32:C35 C175 C142:C146 C58 C169:C170 C3:C26 C178 C28 C188">
    <cfRule type="duplicateValues" dxfId="109" priority="99"/>
  </conditionalFormatting>
  <conditionalFormatting sqref="C163:C164 C36:C41">
    <cfRule type="duplicateValues" dxfId="108" priority="100"/>
  </conditionalFormatting>
  <conditionalFormatting sqref="C163:C164 C36:C41">
    <cfRule type="duplicateValues" dxfId="107" priority="101"/>
    <cfRule type="duplicateValues" dxfId="106" priority="102"/>
    <cfRule type="duplicateValues" dxfId="105" priority="103"/>
  </conditionalFormatting>
  <conditionalFormatting sqref="C79 C57">
    <cfRule type="duplicateValues" dxfId="104" priority="68"/>
  </conditionalFormatting>
  <conditionalFormatting sqref="C79 C57">
    <cfRule type="duplicateValues" dxfId="103" priority="104"/>
    <cfRule type="duplicateValues" dxfId="102" priority="105"/>
    <cfRule type="duplicateValues" dxfId="101" priority="106"/>
  </conditionalFormatting>
  <conditionalFormatting sqref="C99:C100 C102 C104 C155:C156 C106:C110 C151:C152 C159 C80:C97 C131:C146 C186 C167:C170 C3:C26 C178 C175 C28:C35 C182 C58:C78 C188">
    <cfRule type="duplicateValues" dxfId="100" priority="107"/>
  </conditionalFormatting>
  <conditionalFormatting sqref="C102 C104 C155:C156 C106:C110 C151:C152 C159 C80:C100 C131:C146 C186 C167:C170 C3:C26 C178 C175 C28:C35 C182 C58:C78 C188">
    <cfRule type="duplicateValues" dxfId="99" priority="108"/>
  </conditionalFormatting>
  <conditionalFormatting sqref="C155:C156 C104:C110 C151:C152 C159 C80:C102 C131:C146 C186 C167:C170 C3:C26 C178 C175 C28:C35 C182 C58:C78 C188">
    <cfRule type="duplicateValues" dxfId="98" priority="109"/>
  </conditionalFormatting>
  <conditionalFormatting sqref="C99:C100 C102 C104 C110 C89:C97 C156 C80:C87 C106:C108 C151 C32:C35 C182 C175 C159 C137:C146 C186 C58 C131:C135 C169:C170 C3:C26 C178 C75:C78 C28 C188">
    <cfRule type="duplicateValues" dxfId="97" priority="110"/>
    <cfRule type="duplicateValues" dxfId="96" priority="111"/>
    <cfRule type="duplicateValues" dxfId="95" priority="112"/>
  </conditionalFormatting>
  <conditionalFormatting sqref="C147">
    <cfRule type="duplicateValues" dxfId="94" priority="113"/>
  </conditionalFormatting>
  <conditionalFormatting sqref="C147">
    <cfRule type="duplicateValues" dxfId="93" priority="114"/>
    <cfRule type="duplicateValues" dxfId="92" priority="115"/>
    <cfRule type="duplicateValues" dxfId="91" priority="116"/>
  </conditionalFormatting>
  <conditionalFormatting sqref="C154 C46 C42:C44">
    <cfRule type="duplicateValues" dxfId="90" priority="117"/>
  </conditionalFormatting>
  <conditionalFormatting sqref="C154 C46 C42:C44">
    <cfRule type="duplicateValues" dxfId="89" priority="118"/>
    <cfRule type="duplicateValues" dxfId="88" priority="119"/>
    <cfRule type="duplicateValues" dxfId="87" priority="120"/>
  </conditionalFormatting>
  <conditionalFormatting sqref="C148">
    <cfRule type="duplicateValues" dxfId="86" priority="64"/>
  </conditionalFormatting>
  <conditionalFormatting sqref="C148">
    <cfRule type="duplicateValues" dxfId="85" priority="65"/>
    <cfRule type="duplicateValues" dxfId="84" priority="66"/>
    <cfRule type="duplicateValues" dxfId="83" priority="67"/>
  </conditionalFormatting>
  <conditionalFormatting sqref="C47">
    <cfRule type="duplicateValues" dxfId="82" priority="60"/>
  </conditionalFormatting>
  <conditionalFormatting sqref="C47">
    <cfRule type="duplicateValues" dxfId="81" priority="61"/>
    <cfRule type="duplicateValues" dxfId="80" priority="62"/>
    <cfRule type="duplicateValues" dxfId="79" priority="63"/>
  </conditionalFormatting>
  <conditionalFormatting sqref="C48:C51">
    <cfRule type="duplicateValues" dxfId="78" priority="56"/>
  </conditionalFormatting>
  <conditionalFormatting sqref="C48:C51">
    <cfRule type="duplicateValues" dxfId="77" priority="57"/>
    <cfRule type="duplicateValues" dxfId="76" priority="58"/>
    <cfRule type="duplicateValues" dxfId="75" priority="59"/>
  </conditionalFormatting>
  <conditionalFormatting sqref="C52">
    <cfRule type="duplicateValues" dxfId="74" priority="52"/>
  </conditionalFormatting>
  <conditionalFormatting sqref="C52">
    <cfRule type="duplicateValues" dxfId="73" priority="53"/>
    <cfRule type="duplicateValues" dxfId="72" priority="54"/>
    <cfRule type="duplicateValues" dxfId="71" priority="55"/>
  </conditionalFormatting>
  <conditionalFormatting sqref="C166">
    <cfRule type="duplicateValues" dxfId="70" priority="121"/>
  </conditionalFormatting>
  <conditionalFormatting sqref="C166">
    <cfRule type="duplicateValues" dxfId="69" priority="122"/>
    <cfRule type="duplicateValues" dxfId="68" priority="123"/>
    <cfRule type="duplicateValues" dxfId="67" priority="124"/>
  </conditionalFormatting>
  <conditionalFormatting sqref="C149:C150">
    <cfRule type="duplicateValues" dxfId="66" priority="48"/>
  </conditionalFormatting>
  <conditionalFormatting sqref="C149:C150">
    <cfRule type="duplicateValues" dxfId="65" priority="49"/>
    <cfRule type="duplicateValues" dxfId="64" priority="50"/>
    <cfRule type="duplicateValues" dxfId="63" priority="51"/>
  </conditionalFormatting>
  <conditionalFormatting sqref="C153 C45 C165">
    <cfRule type="duplicateValues" dxfId="62" priority="125"/>
  </conditionalFormatting>
  <conditionalFormatting sqref="C153 C45 C165">
    <cfRule type="duplicateValues" dxfId="61" priority="126"/>
    <cfRule type="duplicateValues" dxfId="60" priority="127"/>
    <cfRule type="duplicateValues" dxfId="59" priority="128"/>
  </conditionalFormatting>
  <conditionalFormatting sqref="C158">
    <cfRule type="duplicateValues" dxfId="58" priority="47"/>
  </conditionalFormatting>
  <conditionalFormatting sqref="C160">
    <cfRule type="duplicateValues" dxfId="57" priority="40"/>
  </conditionalFormatting>
  <conditionalFormatting sqref="C160">
    <cfRule type="duplicateValues" dxfId="56" priority="41"/>
  </conditionalFormatting>
  <conditionalFormatting sqref="C160">
    <cfRule type="duplicateValues" dxfId="55" priority="42"/>
  </conditionalFormatting>
  <conditionalFormatting sqref="C160">
    <cfRule type="duplicateValues" dxfId="54" priority="43"/>
  </conditionalFormatting>
  <conditionalFormatting sqref="C160">
    <cfRule type="duplicateValues" dxfId="53" priority="44"/>
    <cfRule type="duplicateValues" dxfId="52" priority="45"/>
    <cfRule type="duplicateValues" dxfId="51" priority="46"/>
  </conditionalFormatting>
  <conditionalFormatting sqref="C174">
    <cfRule type="duplicateValues" dxfId="50" priority="36"/>
  </conditionalFormatting>
  <conditionalFormatting sqref="C174">
    <cfRule type="duplicateValues" dxfId="49" priority="37"/>
    <cfRule type="duplicateValues" dxfId="48" priority="38"/>
    <cfRule type="duplicateValues" dxfId="47" priority="39"/>
  </conditionalFormatting>
  <conditionalFormatting sqref="C162">
    <cfRule type="duplicateValues" dxfId="46" priority="35"/>
  </conditionalFormatting>
  <conditionalFormatting sqref="C172:C173 C177">
    <cfRule type="duplicateValues" dxfId="45" priority="34"/>
  </conditionalFormatting>
  <conditionalFormatting sqref="C181 C176">
    <cfRule type="duplicateValues" dxfId="44" priority="129"/>
  </conditionalFormatting>
  <conditionalFormatting sqref="C181 C176">
    <cfRule type="duplicateValues" dxfId="43" priority="130"/>
    <cfRule type="duplicateValues" dxfId="42" priority="131"/>
    <cfRule type="duplicateValues" dxfId="41" priority="132"/>
  </conditionalFormatting>
  <conditionalFormatting sqref="C27">
    <cfRule type="duplicateValues" dxfId="40" priority="32"/>
  </conditionalFormatting>
  <conditionalFormatting sqref="C27">
    <cfRule type="duplicateValues" dxfId="39" priority="33"/>
  </conditionalFormatting>
  <conditionalFormatting sqref="C53:C56">
    <cfRule type="duplicateValues" dxfId="38" priority="133"/>
  </conditionalFormatting>
  <conditionalFormatting sqref="C53:C56">
    <cfRule type="duplicateValues" dxfId="37" priority="134"/>
    <cfRule type="duplicateValues" dxfId="36" priority="135"/>
    <cfRule type="duplicateValues" dxfId="35" priority="136"/>
  </conditionalFormatting>
  <conditionalFormatting sqref="C180">
    <cfRule type="duplicateValues" dxfId="34" priority="28"/>
  </conditionalFormatting>
  <conditionalFormatting sqref="C180">
    <cfRule type="duplicateValues" dxfId="33" priority="29"/>
    <cfRule type="duplicateValues" dxfId="32" priority="30"/>
    <cfRule type="duplicateValues" dxfId="31" priority="31"/>
  </conditionalFormatting>
  <conditionalFormatting sqref="C183:C184 C179">
    <cfRule type="duplicateValues" dxfId="30" priority="137"/>
  </conditionalFormatting>
  <conditionalFormatting sqref="C185">
    <cfRule type="duplicateValues" dxfId="29" priority="23"/>
  </conditionalFormatting>
  <conditionalFormatting sqref="C185">
    <cfRule type="duplicateValues" dxfId="28" priority="24"/>
    <cfRule type="duplicateValues" dxfId="27" priority="25"/>
    <cfRule type="duplicateValues" dxfId="26" priority="26"/>
  </conditionalFormatting>
  <conditionalFormatting sqref="C185">
    <cfRule type="duplicateValues" dxfId="25" priority="27"/>
  </conditionalFormatting>
  <conditionalFormatting sqref="C187">
    <cfRule type="duplicateValues" dxfId="24" priority="16"/>
  </conditionalFormatting>
  <conditionalFormatting sqref="C187">
    <cfRule type="duplicateValues" dxfId="23" priority="17"/>
  </conditionalFormatting>
  <conditionalFormatting sqref="C187">
    <cfRule type="duplicateValues" dxfId="22" priority="18"/>
  </conditionalFormatting>
  <conditionalFormatting sqref="C187">
    <cfRule type="duplicateValues" dxfId="21" priority="19"/>
  </conditionalFormatting>
  <conditionalFormatting sqref="C187">
    <cfRule type="duplicateValues" dxfId="20" priority="20"/>
    <cfRule type="duplicateValues" dxfId="19" priority="21"/>
    <cfRule type="duplicateValues" dxfId="18" priority="22"/>
  </conditionalFormatting>
  <conditionalFormatting sqref="R131">
    <cfRule type="duplicateValues" dxfId="17" priority="8"/>
  </conditionalFormatting>
  <conditionalFormatting sqref="R131">
    <cfRule type="duplicateValues" dxfId="16" priority="9"/>
    <cfRule type="duplicateValues" dxfId="15" priority="10"/>
    <cfRule type="duplicateValues" dxfId="14" priority="11"/>
  </conditionalFormatting>
  <conditionalFormatting sqref="C189">
    <cfRule type="duplicateValues" dxfId="13" priority="1"/>
    <cfRule type="duplicateValues" dxfId="12" priority="2"/>
    <cfRule type="duplicateValues" dxfId="11" priority="3"/>
  </conditionalFormatting>
  <conditionalFormatting sqref="C189">
    <cfRule type="duplicateValues" dxfId="10" priority="4"/>
  </conditionalFormatting>
  <conditionalFormatting sqref="C189">
    <cfRule type="duplicateValues" dxfId="9" priority="5"/>
  </conditionalFormatting>
  <conditionalFormatting sqref="C189">
    <cfRule type="duplicateValues" dxfId="8" priority="6"/>
  </conditionalFormatting>
  <conditionalFormatting sqref="C189">
    <cfRule type="duplicateValues" dxfId="7" priority="7"/>
  </conditionalFormatting>
  <pageMargins left="0.39370078740157483" right="0" top="0.51181102362204722" bottom="0" header="0.23622047244094491" footer="0"/>
  <pageSetup paperSize="9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339933"/>
  </sheetPr>
  <dimension ref="A1:V35"/>
  <sheetViews>
    <sheetView showGridLines="0" tabSelected="1" zoomScaleNormal="100" workbookViewId="0">
      <selection activeCell="R24" sqref="R24"/>
    </sheetView>
  </sheetViews>
  <sheetFormatPr defaultRowHeight="26.25" customHeight="1"/>
  <cols>
    <col min="1" max="3" width="9.33203125" style="61"/>
    <col min="4" max="4" width="10.5" style="61" customWidth="1"/>
    <col min="5" max="5" width="15" style="61" customWidth="1"/>
    <col min="6" max="6" width="11.33203125" style="61" customWidth="1"/>
    <col min="7" max="7" width="9.33203125" style="61"/>
    <col min="8" max="8" width="21.5" style="61" bestFit="1" customWidth="1"/>
    <col min="9" max="9" width="9.33203125" style="61"/>
    <col min="10" max="10" width="15.5" style="61" customWidth="1"/>
    <col min="11" max="11" width="2.1640625" style="61" customWidth="1"/>
    <col min="12" max="12" width="12.6640625" style="61" customWidth="1"/>
    <col min="13" max="13" width="6.83203125" style="61" customWidth="1"/>
    <col min="14" max="14" width="12.6640625" style="61" customWidth="1"/>
    <col min="15" max="15" width="10.6640625" style="61" customWidth="1"/>
    <col min="16" max="16" width="2" style="61" customWidth="1"/>
    <col min="17" max="17" width="15.6640625" style="61" customWidth="1"/>
    <col min="18" max="18" width="9.33203125" style="61"/>
    <col min="19" max="19" width="7.1640625" style="61" customWidth="1"/>
    <col min="20" max="20" width="11" style="61" customWidth="1"/>
    <col min="21" max="21" width="5" style="61" customWidth="1"/>
    <col min="22" max="22" width="15" style="61" hidden="1" customWidth="1"/>
    <col min="23" max="16384" width="9.33203125" style="61"/>
  </cols>
  <sheetData>
    <row r="1" spans="1:22" ht="26.25" customHeight="1" thickBot="1">
      <c r="A1" s="147" t="s">
        <v>318</v>
      </c>
      <c r="B1" s="147"/>
      <c r="C1" s="147"/>
      <c r="D1" s="147"/>
      <c r="E1" s="147"/>
      <c r="F1" s="147"/>
      <c r="G1" s="147"/>
      <c r="H1" s="147"/>
      <c r="I1" s="147"/>
      <c r="J1" s="147"/>
      <c r="K1" s="55"/>
      <c r="L1" s="56" t="s">
        <v>340</v>
      </c>
      <c r="M1" s="57"/>
      <c r="N1" s="58"/>
      <c r="O1" s="58"/>
      <c r="P1" s="58"/>
      <c r="Q1" s="59" t="s">
        <v>333</v>
      </c>
      <c r="R1" s="58"/>
      <c r="S1" s="58"/>
      <c r="T1" s="58"/>
      <c r="U1" s="60"/>
    </row>
    <row r="2" spans="1:22" ht="26.25" customHeight="1" thickBot="1">
      <c r="A2" s="147" t="s">
        <v>319</v>
      </c>
      <c r="B2" s="147"/>
      <c r="C2" s="147"/>
      <c r="D2" s="147"/>
      <c r="E2" s="147"/>
      <c r="F2" s="147"/>
      <c r="G2" s="147"/>
      <c r="H2" s="147"/>
      <c r="I2" s="147"/>
      <c r="J2" s="147"/>
      <c r="K2" s="62"/>
      <c r="L2" s="148"/>
      <c r="M2" s="149"/>
      <c r="N2" s="149"/>
      <c r="O2" s="150"/>
      <c r="P2" s="63"/>
      <c r="Q2" s="63"/>
      <c r="R2" s="64"/>
      <c r="S2" s="64"/>
      <c r="T2" s="64"/>
      <c r="U2" s="65"/>
      <c r="V2" s="61" t="s">
        <v>336</v>
      </c>
    </row>
    <row r="3" spans="1:22" ht="17.25" customHeight="1" thickBot="1">
      <c r="A3" s="66"/>
      <c r="B3" s="66"/>
      <c r="C3" s="66"/>
      <c r="D3" s="66"/>
      <c r="E3" s="66"/>
      <c r="F3" s="66"/>
      <c r="G3" s="66"/>
      <c r="H3" s="66"/>
      <c r="I3" s="66"/>
      <c r="J3" s="66"/>
      <c r="K3" s="62"/>
      <c r="L3" s="63"/>
      <c r="M3" s="63"/>
      <c r="N3" s="63"/>
      <c r="O3" s="63"/>
      <c r="P3" s="63"/>
      <c r="Q3" s="63"/>
      <c r="R3" s="67"/>
      <c r="S3" s="67"/>
      <c r="T3" s="67"/>
      <c r="U3" s="65"/>
      <c r="V3" s="61" t="s">
        <v>337</v>
      </c>
    </row>
    <row r="4" spans="1:22" ht="18.75" customHeight="1" thickBot="1">
      <c r="G4" s="91" t="s">
        <v>320</v>
      </c>
      <c r="H4" s="151" t="str">
        <f ca="1">IF(L2&gt;0,NOW(),"")</f>
        <v/>
      </c>
      <c r="I4" s="151"/>
      <c r="J4" s="151"/>
      <c r="K4" s="68"/>
      <c r="L4" s="142" t="s">
        <v>336</v>
      </c>
      <c r="M4" s="143"/>
      <c r="N4" s="143"/>
      <c r="O4" s="144"/>
      <c r="P4" s="63"/>
      <c r="Q4" s="140" t="str">
        <f>IF(L2&gt;0,IF(C7&lt;&gt;"  ",IF(E15=G15,"คุณไม่ประสงค์เปลี่ยนการหักเงินสะสม 
ยังคงหักเงินสะสมอยู่ที่ ร้อยละ "&amp;G15,IF(G15&lt;3,"ขออภัยหักเงินสะสมต่ำสุดได้ร้อยละ 3 เท่านั้น",IF(G15&gt;15,"ขออภัยหักเงินสมบทสูงสุดได้ร้อยละ 15 เท่านั้น","คุณประสงค์เปลี่ยนเป็นหักเงินสะสม 
 ร้อยละ "&amp;G15))),"ไม่พบข้อมูล กรุณาตรวจสอบเลขประจำตัวประชาชน"),"กรุณากรอกเลขประจำตัวประชาชน")</f>
        <v>กรุณากรอกเลขประจำตัวประชาชน</v>
      </c>
      <c r="R4" s="140"/>
      <c r="S4" s="140"/>
      <c r="T4" s="140"/>
      <c r="U4" s="65"/>
      <c r="V4" s="61" t="s">
        <v>335</v>
      </c>
    </row>
    <row r="5" spans="1:22" ht="26.25" customHeight="1">
      <c r="A5" s="69" t="s">
        <v>686</v>
      </c>
      <c r="K5" s="70"/>
      <c r="L5" s="152" t="str">
        <f>IF(L2&gt;0,IF(C7&lt;&gt;"  ",IF(L4&lt;&gt;V2,IF(AND(L4=V3,O7=""),"โปรดระบุร้อยละที่ต้องการหักเงินสะสม",IF(AND(L4=V3,E15=G15),"กรุณาตรวจสอบความประสงค์",IF(AND(L4=V4,G15&lt;&gt;E15),"กรุณาตรวจสอบความประสงค์",""))),"กรุณาตรวจสอบความประสงค์"),""),"")</f>
        <v/>
      </c>
      <c r="M5" s="152"/>
      <c r="N5" s="152"/>
      <c r="O5" s="152"/>
      <c r="P5" s="71"/>
      <c r="Q5" s="140"/>
      <c r="R5" s="140"/>
      <c r="S5" s="140"/>
      <c r="T5" s="140"/>
      <c r="U5" s="65"/>
      <c r="V5" s="72">
        <f>IF(O7&gt;0,G15-E15,0)</f>
        <v>0</v>
      </c>
    </row>
    <row r="6" spans="1:22" ht="14.25" customHeight="1" thickBot="1">
      <c r="A6" s="69"/>
      <c r="K6" s="70"/>
      <c r="L6" s="153"/>
      <c r="M6" s="153"/>
      <c r="N6" s="153"/>
      <c r="O6" s="153"/>
      <c r="P6" s="73"/>
      <c r="Q6" s="140"/>
      <c r="R6" s="140"/>
      <c r="S6" s="140"/>
      <c r="T6" s="140"/>
      <c r="U6" s="65"/>
    </row>
    <row r="7" spans="1:22" ht="23.25" customHeight="1" thickBot="1">
      <c r="B7" s="74" t="s">
        <v>321</v>
      </c>
      <c r="C7" s="75" t="str">
        <f>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</f>
        <v xml:space="preserve">  </v>
      </c>
      <c r="D7" s="76"/>
      <c r="E7" s="76"/>
      <c r="F7" s="74" t="s">
        <v>322</v>
      </c>
      <c r="G7" s="77" t="str">
        <f>IF(ISERROR(VLOOKUP($L$2,' รายชื่อสมาชิกกองทุน ฯ'!$D:$O,2,FALSE)),"",(VLOOKUP($L$2,' รายชื่อสมาชิกกองทุน ฯ'!$D:$O,2)))</f>
        <v/>
      </c>
      <c r="K7" s="70"/>
      <c r="L7" s="78" t="s">
        <v>338</v>
      </c>
      <c r="M7" s="63"/>
      <c r="N7" s="63"/>
      <c r="O7" s="79"/>
      <c r="P7" s="73"/>
      <c r="Q7" s="140"/>
      <c r="R7" s="140"/>
      <c r="S7" s="140"/>
      <c r="T7" s="140"/>
      <c r="U7" s="65"/>
    </row>
    <row r="8" spans="1:22" ht="12" customHeight="1">
      <c r="C8" s="74"/>
      <c r="K8" s="70"/>
      <c r="L8" s="63"/>
      <c r="M8" s="73"/>
      <c r="N8" s="73"/>
      <c r="O8" s="73"/>
      <c r="P8" s="73"/>
      <c r="Q8" s="80"/>
      <c r="R8" s="80"/>
      <c r="S8" s="80"/>
      <c r="T8" s="80"/>
      <c r="U8" s="65"/>
    </row>
    <row r="9" spans="1:22" ht="26.25" customHeight="1">
      <c r="A9" s="61" t="s">
        <v>323</v>
      </c>
      <c r="D9" s="151" t="str">
        <f>IF(ISERROR(VLOOKUP($L$2,' รายชื่อสมาชิกกองทุน ฯ'!$D:$O,9,FALSE)),"",(VLOOKUP($L$2,' รายชื่อสมาชิกกองทุน ฯ'!$D:$O,9)))</f>
        <v/>
      </c>
      <c r="E9" s="151"/>
      <c r="F9" s="151"/>
      <c r="G9" s="151"/>
      <c r="H9" s="151"/>
      <c r="I9" s="151"/>
      <c r="J9" s="151"/>
      <c r="K9" s="70"/>
      <c r="L9" s="145" t="s">
        <v>777</v>
      </c>
      <c r="M9" s="145"/>
      <c r="N9" s="145"/>
      <c r="O9" s="145"/>
      <c r="P9" s="145"/>
      <c r="Q9" s="145"/>
      <c r="R9" s="145"/>
      <c r="S9" s="145"/>
      <c r="T9" s="145"/>
      <c r="U9" s="65"/>
    </row>
    <row r="10" spans="1:22" ht="12" customHeight="1">
      <c r="A10" s="74"/>
      <c r="K10" s="70"/>
      <c r="L10" s="145"/>
      <c r="M10" s="145"/>
      <c r="N10" s="145"/>
      <c r="O10" s="145"/>
      <c r="P10" s="145"/>
      <c r="Q10" s="145"/>
      <c r="R10" s="145"/>
      <c r="S10" s="145"/>
      <c r="T10" s="145"/>
      <c r="U10" s="81"/>
    </row>
    <row r="11" spans="1:22" ht="26.25" customHeight="1">
      <c r="A11" s="82" t="str">
        <f>IF(L4=V3," ( / ) ประสงค์"," (   ) ประสงค์")</f>
        <v xml:space="preserve"> (   ) ประสงค์</v>
      </c>
      <c r="K11" s="70"/>
      <c r="L11" s="145"/>
      <c r="M11" s="145"/>
      <c r="N11" s="145"/>
      <c r="O11" s="145"/>
      <c r="P11" s="145"/>
      <c r="Q11" s="145"/>
      <c r="R11" s="145"/>
      <c r="S11" s="145"/>
      <c r="T11" s="145"/>
      <c r="U11" s="81"/>
    </row>
    <row r="12" spans="1:22" ht="7.5" customHeight="1">
      <c r="A12" s="82"/>
      <c r="K12" s="70"/>
      <c r="L12" s="145"/>
      <c r="M12" s="145"/>
      <c r="N12" s="145"/>
      <c r="O12" s="145"/>
      <c r="P12" s="145"/>
      <c r="Q12" s="145"/>
      <c r="R12" s="145"/>
      <c r="S12" s="145"/>
      <c r="T12" s="145"/>
      <c r="U12" s="81"/>
    </row>
    <row r="13" spans="1:22" ht="12" customHeight="1">
      <c r="A13" s="82" t="str">
        <f>IF(L4=V4," ( / ) ไม่ประสงค์"," (   ) ไม่ประสงค์")</f>
        <v xml:space="preserve"> (   ) ไม่ประสงค์</v>
      </c>
      <c r="K13" s="70"/>
      <c r="L13" s="145"/>
      <c r="M13" s="145"/>
      <c r="N13" s="145"/>
      <c r="O13" s="145"/>
      <c r="P13" s="145"/>
      <c r="Q13" s="145"/>
      <c r="R13" s="145"/>
      <c r="S13" s="145"/>
      <c r="T13" s="145"/>
      <c r="U13" s="81"/>
    </row>
    <row r="14" spans="1:22" ht="3" customHeight="1" thickBot="1">
      <c r="A14" s="74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5"/>
    </row>
    <row r="15" spans="1:22" ht="26.25" customHeight="1">
      <c r="A15" s="74" t="s">
        <v>324</v>
      </c>
      <c r="E15" s="92" t="str">
        <f>IF(ISERROR(VLOOKUP($L$2,' รายชื่อสมาชิกกองทุน ฯ'!$D:$O,12,FALSE)),"",(VLOOKUP($L$2,' รายชื่อสมาชิกกองทุน ฯ'!$D:$O,12)))</f>
        <v/>
      </c>
      <c r="F15" s="61" t="s">
        <v>452</v>
      </c>
      <c r="G15" s="86">
        <f>IF(OR(O7&gt;0,O7=E15),O7,E15)</f>
        <v>0</v>
      </c>
      <c r="H15" s="61" t="s">
        <v>776</v>
      </c>
    </row>
    <row r="16" spans="1:22" ht="41.25" customHeight="1">
      <c r="A16" s="74"/>
    </row>
    <row r="17" spans="1:10" ht="26.25" customHeight="1">
      <c r="F17" s="141" t="s">
        <v>339</v>
      </c>
      <c r="G17" s="141"/>
      <c r="H17" s="141"/>
      <c r="I17" s="141"/>
    </row>
    <row r="18" spans="1:10" ht="5.25" customHeight="1">
      <c r="G18" s="74"/>
    </row>
    <row r="19" spans="1:10" ht="19.5" customHeight="1">
      <c r="F19" s="146" t="str">
        <f>"("&amp;IF(ISERROR(VLOOKUP($L$2,'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ฯ'!$D:$O,6)))&amp;")"</f>
        <v>(  )</v>
      </c>
      <c r="G19" s="146"/>
      <c r="H19" s="146"/>
      <c r="I19" s="87"/>
      <c r="J19" s="87"/>
    </row>
    <row r="20" spans="1:10" ht="26.25" customHeight="1">
      <c r="A20" s="69" t="s">
        <v>687</v>
      </c>
    </row>
    <row r="21" spans="1:10" ht="26.25" customHeight="1">
      <c r="A21" s="74" t="s">
        <v>325</v>
      </c>
      <c r="B21" s="61" t="s">
        <v>685</v>
      </c>
    </row>
    <row r="22" spans="1:10" ht="26.25" customHeight="1">
      <c r="A22" s="74"/>
    </row>
    <row r="23" spans="1:10" ht="22.5" customHeight="1">
      <c r="A23" s="74"/>
    </row>
    <row r="24" spans="1:10" ht="26.25" customHeight="1">
      <c r="H24" s="91" t="s">
        <v>718</v>
      </c>
    </row>
    <row r="25" spans="1:10" ht="26.25" customHeight="1">
      <c r="F25" s="91" t="s">
        <v>721</v>
      </c>
    </row>
    <row r="26" spans="1:10" ht="26.25" customHeight="1">
      <c r="A26" s="74"/>
      <c r="F26" s="141" t="s">
        <v>434</v>
      </c>
      <c r="G26" s="141"/>
      <c r="H26" s="141"/>
    </row>
    <row r="27" spans="1:10" ht="26.25" customHeight="1">
      <c r="F27" s="74" t="s">
        <v>320</v>
      </c>
    </row>
    <row r="28" spans="1:10" ht="26.25" customHeight="1">
      <c r="A28" s="74"/>
    </row>
    <row r="29" spans="1:10" ht="26.25" customHeight="1">
      <c r="A29" s="69" t="s">
        <v>326</v>
      </c>
    </row>
    <row r="30" spans="1:10" ht="22.5" customHeight="1">
      <c r="A30" s="74"/>
    </row>
    <row r="31" spans="1:10" ht="26.25" customHeight="1">
      <c r="H31" s="91" t="s">
        <v>716</v>
      </c>
    </row>
    <row r="32" spans="1:10" ht="26.25" customHeight="1">
      <c r="E32" s="61" t="s">
        <v>719</v>
      </c>
      <c r="F32" s="91" t="s">
        <v>717</v>
      </c>
    </row>
    <row r="33" spans="1:6" ht="26.25" customHeight="1">
      <c r="F33" s="74" t="s">
        <v>720</v>
      </c>
    </row>
    <row r="34" spans="1:6" ht="26.25" customHeight="1">
      <c r="A34" s="74"/>
      <c r="F34" s="91" t="s">
        <v>320</v>
      </c>
    </row>
    <row r="35" spans="1:6" ht="26.25" customHeight="1">
      <c r="A35" s="74"/>
    </row>
  </sheetData>
  <sheetProtection algorithmName="SHA-512" hashValue="xJMSER41IhruEvzgcMSRgyyQxjZ8KE0qKwVoEErAUigy7ypVI7DyghdA1nqqpieRWhn4DgBVLhzj7vVfOXGhHg==" saltValue="Vc98W+Qc98WX0eKEI83DTA==" spinCount="100000" sheet="1" objects="1" scenarios="1"/>
  <mergeCells count="12">
    <mergeCell ref="A1:J1"/>
    <mergeCell ref="A2:J2"/>
    <mergeCell ref="L2:O2"/>
    <mergeCell ref="H4:J4"/>
    <mergeCell ref="D9:J9"/>
    <mergeCell ref="L5:O6"/>
    <mergeCell ref="Q4:T7"/>
    <mergeCell ref="F26:H26"/>
    <mergeCell ref="L4:O4"/>
    <mergeCell ref="L9:T13"/>
    <mergeCell ref="F17:I17"/>
    <mergeCell ref="F19:H19"/>
  </mergeCells>
  <conditionalFormatting sqref="P5 L5">
    <cfRule type="cellIs" dxfId="6" priority="9" operator="notEqual">
      <formula>""</formula>
    </cfRule>
  </conditionalFormatting>
  <conditionalFormatting sqref="Q4">
    <cfRule type="cellIs" dxfId="5" priority="4" operator="equal">
      <formula>"กรุณากรอกเลขประจำตัวประชาชน"</formula>
    </cfRule>
    <cfRule type="cellIs" dxfId="4" priority="5" operator="equal">
      <formula>"ขออภัยหักเงินสมบทสูงสุดได้ร้อยละ 15 เท่านั้น"</formula>
    </cfRule>
    <cfRule type="cellIs" dxfId="3" priority="6" operator="equal">
      <formula>"ขออภัยหักเงินสะสมต่ำสุดได้ร้อยละ 3 เท่านั้น"</formula>
    </cfRule>
  </conditionalFormatting>
  <conditionalFormatting sqref="L5">
    <cfRule type="cellIs" dxfId="2" priority="3" operator="equal">
      <formula>"โปรดระบุร้อยละที่ต้องการหักเงินสะสม"</formula>
    </cfRule>
  </conditionalFormatting>
  <conditionalFormatting sqref="Q4:T7">
    <cfRule type="cellIs" dxfId="1" priority="2" operator="equal">
      <formula>"ไม่พบข้อมูล กรุณาตรวจสอบเลขประจำตัวประชาชน"</formula>
    </cfRule>
  </conditionalFormatting>
  <conditionalFormatting sqref="G15">
    <cfRule type="cellIs" dxfId="0" priority="1" operator="equal">
      <formula>0</formula>
    </cfRule>
  </conditionalFormatting>
  <dataValidations count="1">
    <dataValidation type="list" showInputMessage="1" showErrorMessage="1" error="ไม่สามารถเพิ่มรายการได้_x000a_กรุณาเลือกตามรายการเท่านั้น" sqref="L4" xr:uid="{00000000-0002-0000-0300-000000000000}">
      <formula1>$V$2:$V$4</formula1>
    </dataValidation>
  </dataValidations>
  <pageMargins left="0.62992125984251968" right="0.17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รายชื่อสมาชิกกองทุน ฯ</vt:lpstr>
      <vt:lpstr>มีผล เดือนตุลาคม2568</vt:lpstr>
      <vt:lpstr>'มีผล เดือนตุลาคม2568'!Print_Area</vt:lpstr>
      <vt:lpstr>' รายชื่อสมาชิกกองทุน 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2025-09-15T08:02:46Z</cp:lastPrinted>
  <dcterms:modified xsi:type="dcterms:W3CDTF">2025-09-15T08:57:43Z</dcterms:modified>
</cp:coreProperties>
</file>